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Michał\Przetarg sygnalizacje 2017\BUS UTS\Wersja 5 (07.06)\"/>
    </mc:Choice>
  </mc:AlternateContent>
  <bookViews>
    <workbookView xWindow="0" yWindow="0" windowWidth="19200" windowHeight="11595" activeTab="1"/>
  </bookViews>
  <sheets>
    <sheet name="Sygnalizacje wg numeru drog prz" sheetId="2" r:id="rId1"/>
    <sheet name="Sygnalizacje wg Rejonów przetar" sheetId="1" r:id="rId2"/>
    <sheet name="Typy sterowników" sheetId="4" r:id="rId3"/>
  </sheets>
  <definedNames>
    <definedName name="_xlnm.Print_Area" localSheetId="0">'Sygnalizacje wg numeru drog prz'!$A$1:$J$220</definedName>
    <definedName name="_xlnm.Print_Area" localSheetId="1">'Sygnalizacje wg Rejonów przetar'!$A$1:$J$187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5" i="1" l="1"/>
  <c r="E194" i="1"/>
  <c r="E214" i="2"/>
  <c r="E213" i="2"/>
  <c r="F205" i="2"/>
  <c r="J180" i="2"/>
  <c r="I180" i="2"/>
  <c r="J128" i="2"/>
  <c r="I128" i="2"/>
  <c r="G128" i="2"/>
  <c r="E9" i="4"/>
  <c r="J188" i="1" l="1"/>
  <c r="E14" i="4"/>
  <c r="G183" i="2"/>
  <c r="H17" i="4" l="1"/>
  <c r="I17" i="4"/>
  <c r="J17" i="4"/>
  <c r="J18" i="4" s="1"/>
  <c r="K3" i="4"/>
  <c r="K4" i="4"/>
  <c r="K5" i="4"/>
  <c r="K6" i="4"/>
  <c r="K7" i="4"/>
  <c r="K8" i="4"/>
  <c r="K10" i="4"/>
  <c r="K11" i="4"/>
  <c r="K12" i="4"/>
  <c r="K13" i="4"/>
  <c r="K14" i="4"/>
  <c r="K15" i="4"/>
  <c r="K16" i="4"/>
  <c r="K2" i="4"/>
  <c r="C17" i="4"/>
  <c r="D17" i="4"/>
  <c r="B17" i="4"/>
  <c r="E3" i="4"/>
  <c r="E4" i="4"/>
  <c r="E5" i="4"/>
  <c r="E6" i="4"/>
  <c r="E7" i="4"/>
  <c r="E8" i="4"/>
  <c r="E10" i="4"/>
  <c r="E11" i="4"/>
  <c r="E12" i="4"/>
  <c r="E13" i="4"/>
  <c r="E15" i="4"/>
  <c r="E16" i="4"/>
  <c r="E2" i="4"/>
  <c r="K17" i="4" l="1"/>
  <c r="D18" i="4"/>
  <c r="E17" i="4"/>
  <c r="F207" i="2" l="1"/>
  <c r="J48" i="2" l="1"/>
  <c r="I48" i="2"/>
  <c r="J89" i="2"/>
  <c r="I89" i="2"/>
  <c r="J110" i="2"/>
  <c r="I110" i="2"/>
  <c r="J113" i="2"/>
  <c r="I113" i="2"/>
  <c r="J116" i="2"/>
  <c r="I116" i="2"/>
  <c r="J120" i="2"/>
  <c r="I120" i="2"/>
  <c r="J125" i="2"/>
  <c r="I125" i="2"/>
  <c r="J141" i="2"/>
  <c r="I141" i="2"/>
  <c r="J158" i="2"/>
  <c r="I158" i="2"/>
  <c r="J173" i="2"/>
  <c r="I173" i="2"/>
  <c r="J187" i="2"/>
  <c r="I187" i="2"/>
  <c r="J204" i="2"/>
  <c r="I204" i="2"/>
  <c r="H188" i="1"/>
  <c r="I188" i="1"/>
  <c r="J205" i="2" l="1"/>
  <c r="I205" i="2"/>
  <c r="G180" i="2"/>
  <c r="G204" i="2" l="1"/>
  <c r="G187" i="2"/>
  <c r="G173" i="2"/>
  <c r="G158" i="2"/>
  <c r="G141" i="2"/>
  <c r="G125" i="2"/>
  <c r="G120" i="2"/>
  <c r="G116" i="2"/>
  <c r="G113" i="2"/>
  <c r="G110" i="2"/>
  <c r="G89" i="2"/>
  <c r="G48" i="2"/>
  <c r="G205" i="2" l="1"/>
</calcChain>
</file>

<file path=xl/sharedStrings.xml><?xml version="1.0" encoding="utf-8"?>
<sst xmlns="http://schemas.openxmlformats.org/spreadsheetml/2006/main" count="1861" uniqueCount="478">
  <si>
    <t>SPIS SYGNALIZACJI ŚWIETLNYCH NA DROGACH KRAJOWYCH GDDKiA O/WARSZAWA wg. REJONU</t>
  </si>
  <si>
    <t>Nr. Drogi</t>
  </si>
  <si>
    <t>km</t>
  </si>
  <si>
    <t>MIEJSCOWOŚĆ / NAZWA SKRZYŻOWANIA; PRZEJŚCIE DLA PIESZYCH</t>
  </si>
  <si>
    <t>RODZAJ STEROWNIKA</t>
  </si>
  <si>
    <t>TYP STEROWANIA</t>
  </si>
  <si>
    <t>RDK</t>
  </si>
  <si>
    <t>DW</t>
  </si>
  <si>
    <t>Kamery</t>
  </si>
  <si>
    <t>System</t>
  </si>
  <si>
    <t>Latarnie</t>
  </si>
  <si>
    <t>Rejon Boża Wola Z-11</t>
  </si>
  <si>
    <t>335+279</t>
  </si>
  <si>
    <t>CZOSNÓW  droga nr 7 - Czosnów</t>
  </si>
  <si>
    <t>MSR 2002</t>
  </si>
  <si>
    <t xml:space="preserve">akomodacja </t>
  </si>
  <si>
    <t>RDK BOŻA WOLA</t>
  </si>
  <si>
    <t>338+586</t>
  </si>
  <si>
    <t>PALMIRY droga nr 7 - Palmiry</t>
  </si>
  <si>
    <t>PEEK EC-1</t>
  </si>
  <si>
    <t>343+345</t>
  </si>
  <si>
    <t>DZIEKANÓW POLSKI droga nr 7 - ul. Turystyczna (centrum Witek)</t>
  </si>
  <si>
    <t>PEEK EC-2</t>
  </si>
  <si>
    <t>KIEŁPIN droga nr 7 - ul. Konopnickiej</t>
  </si>
  <si>
    <t>346+185</t>
  </si>
  <si>
    <t>ŁOMIANKI droga nr 7 - ul. Sierakowskiej                            (przejście dla pieszych)</t>
  </si>
  <si>
    <t>346+760</t>
  </si>
  <si>
    <t>ŁOMIANKI droga nr 7 - ul. Wiosennej                                (przejście dla pieszych)</t>
  </si>
  <si>
    <t>347+242</t>
  </si>
  <si>
    <t xml:space="preserve">ŁOMIANKI droga nr 7 - ul. Wiślana </t>
  </si>
  <si>
    <t>347+780</t>
  </si>
  <si>
    <t>ŁOMIANKI droga nr 7 - ul. Majowej                                   (przejście dla pieszych)</t>
  </si>
  <si>
    <t>348+421</t>
  </si>
  <si>
    <t>ŁOMIANKI Brukowa węzeł</t>
  </si>
  <si>
    <t>akomodacja</t>
  </si>
  <si>
    <t>349+285</t>
  </si>
  <si>
    <t>ŁOMIANKI droga nr 7 - ul. Przyłuskiego                             (przejście dla pieszych)</t>
  </si>
  <si>
    <t>469+110</t>
  </si>
  <si>
    <t>MARKI ul. Szpitalna                                                           (przejście dla pieszych)</t>
  </si>
  <si>
    <t>469+831</t>
  </si>
  <si>
    <t>MARKI ul. Piłsudskiego - ul. Szkolna - ul. Sosnowa</t>
  </si>
  <si>
    <t>470+256</t>
  </si>
  <si>
    <t>MARKI ul. Piłsudskiego - ul. Fabryczna</t>
  </si>
  <si>
    <t>470+659</t>
  </si>
  <si>
    <t>MARKI ul. Piłsudskiego - ul. Bandurskiego - ul. Lisa Kuli</t>
  </si>
  <si>
    <t>471+015</t>
  </si>
  <si>
    <t>MARKI ul. Piłsudskiego - ul. Zajączka                                (przejście dla pieszych)</t>
  </si>
  <si>
    <t>471+267</t>
  </si>
  <si>
    <t>MARKI ul. Piłsudskiego - ul. Słoneczna</t>
  </si>
  <si>
    <t>471+841/471+887</t>
  </si>
  <si>
    <t>MARKI ul. Piłsudskiego - ul. Małachowskiego - ul. Wspólna</t>
  </si>
  <si>
    <t>472+112</t>
  </si>
  <si>
    <t>MARKI ul. Piłsudskiego - ul. Ciurlonisa</t>
  </si>
  <si>
    <t>472+482</t>
  </si>
  <si>
    <t>MARKI ul. Piłsudskiego - ul. Pomnikowa - ul. Duża</t>
  </si>
  <si>
    <t>472+743/472+757</t>
  </si>
  <si>
    <t>MARKI ul. Piłsudskiego - ul. Kasztanowa - ul. Spokojna</t>
  </si>
  <si>
    <t>473+075</t>
  </si>
  <si>
    <t>MARKI ul. Piłsudskiego - ul. Pułaskiego - ul. Rydza</t>
  </si>
  <si>
    <t>474+166</t>
  </si>
  <si>
    <t>MARKI ul. Piłsudskiego - ul. Graniczna - ul. Wenecka</t>
  </si>
  <si>
    <t>474+935</t>
  </si>
  <si>
    <t>MARKI ul. Piłsudskiego - ul. Legionowa DW632</t>
  </si>
  <si>
    <t>DW632</t>
  </si>
  <si>
    <t>475+265</t>
  </si>
  <si>
    <t>MARKI ul. Piłsudskiego - ul. Klonowa                                (przejście dla pieszych)</t>
  </si>
  <si>
    <t>477+390</t>
  </si>
  <si>
    <t>SŁUPNO droga nr 8 - ul. Norwida                                      (przejście dla pieszych)</t>
  </si>
  <si>
    <t>477+985</t>
  </si>
  <si>
    <t>SŁUPNO Al.Jana Pawła II - ul. Wodna - ul. Żeromskiego</t>
  </si>
  <si>
    <t>18+109</t>
  </si>
  <si>
    <t>JABŁONNA obwodnica skrzyżowanie S1</t>
  </si>
  <si>
    <t>19+344</t>
  </si>
  <si>
    <t>JABŁONNA obwodnica skrzyżowanie S2</t>
  </si>
  <si>
    <t>20+430</t>
  </si>
  <si>
    <t>JABŁONNA obwodnica skrzyżowanie S3 DW630</t>
  </si>
  <si>
    <t>DW630</t>
  </si>
  <si>
    <t>20+884</t>
  </si>
  <si>
    <t>JABŁONNA obwodnica skrzyżowanie S4</t>
  </si>
  <si>
    <t>21+656</t>
  </si>
  <si>
    <t>LEGIONOWO ul. Warszawska/ ul. Sobieskiego</t>
  </si>
  <si>
    <t>22+329</t>
  </si>
  <si>
    <t>LEGIONOWO ul. Warszawska/ ul. Sowińskiego</t>
  </si>
  <si>
    <t>22+706</t>
  </si>
  <si>
    <t>LEGIONOWO ul. Warszawska/ ul. Jagiellońska</t>
  </si>
  <si>
    <t>23+995/ 24+067</t>
  </si>
  <si>
    <t>LEGIONOWO ul. Zegrzyńska/ ul. Strużańska / ul. Sybiraków</t>
  </si>
  <si>
    <t>stałoczasowa</t>
  </si>
  <si>
    <t>24+623</t>
  </si>
  <si>
    <t>LEGIONOWO ul. Zegrzyńska/ ul. Piaskowa</t>
  </si>
  <si>
    <t>30+810</t>
  </si>
  <si>
    <t>ZEGRZE dk nr 61                                                     (przejście dla pieszych)</t>
  </si>
  <si>
    <t>32+760</t>
  </si>
  <si>
    <t>ZEGRZE dk nr 61/ wjazd do Jednostki Wojskowej/ wjazd do centrali NBP</t>
  </si>
  <si>
    <t>33+500</t>
  </si>
  <si>
    <t>JACHRANKA</t>
  </si>
  <si>
    <t>Rejon Garwolin Z-12</t>
  </si>
  <si>
    <t>7+335</t>
  </si>
  <si>
    <t>WIĄZOWNA DW721</t>
  </si>
  <si>
    <t>RDK GARWOLIN</t>
  </si>
  <si>
    <t>DW721</t>
  </si>
  <si>
    <t>11+508</t>
  </si>
  <si>
    <t>WÓLKA MLĄDZKA dk 17 - ul. Żeromskiego</t>
  </si>
  <si>
    <t>60+055</t>
  </si>
  <si>
    <t>GOŃCZYCE DW807</t>
  </si>
  <si>
    <t>DW807</t>
  </si>
  <si>
    <t>192+020</t>
  </si>
  <si>
    <t>REGUT DW797</t>
  </si>
  <si>
    <t>DW797</t>
  </si>
  <si>
    <t>16+289</t>
  </si>
  <si>
    <t>GARWOLIN S17 węzeł Wola Rębkowska</t>
  </si>
  <si>
    <t>19+099</t>
  </si>
  <si>
    <t>GARWOLIN (ul. Długa, Kościuszki, Staszica)</t>
  </si>
  <si>
    <t>Rejon Grójec Z-13</t>
  </si>
  <si>
    <t>390+150</t>
  </si>
  <si>
    <t>ŁAZY ul. Łączności</t>
  </si>
  <si>
    <t>RDK GRÓJEC</t>
  </si>
  <si>
    <t>393+261</t>
  </si>
  <si>
    <t>WÓLKA KOSOWSKA droga nr 7 - ul. Nadrzeczna - ul. Ułanów</t>
  </si>
  <si>
    <t>395+480</t>
  </si>
  <si>
    <t xml:space="preserve">MROKÓW droga nr 7 - ul. Szkolna - ul. Rejonowa </t>
  </si>
  <si>
    <t>402+585</t>
  </si>
  <si>
    <t>TARCZYN droga nr 7 - ul. Komornicka DW876</t>
  </si>
  <si>
    <t>DW876</t>
  </si>
  <si>
    <t>410+580</t>
  </si>
  <si>
    <t>GŁUCHÓW DK7</t>
  </si>
  <si>
    <t>457+547</t>
  </si>
  <si>
    <t>KĘPINY droga nr 7</t>
  </si>
  <si>
    <t>459+225</t>
  </si>
  <si>
    <t>JEDLANKA droga nr 7</t>
  </si>
  <si>
    <t>460+115</t>
  </si>
  <si>
    <t>JEDLIŃSK ul. Warszawska - ul. Targowa</t>
  </si>
  <si>
    <t>PEEK-EC-1</t>
  </si>
  <si>
    <t>463+425</t>
  </si>
  <si>
    <t>WSOLA ul. Warszawska - ul. Leśna - ul. Lotników</t>
  </si>
  <si>
    <t>464+100</t>
  </si>
  <si>
    <t>WSOLA ul. Warszawska                                                        (przejście dla pieszych)</t>
  </si>
  <si>
    <t>465+740</t>
  </si>
  <si>
    <t>WIELOGÓRA - ul. Działkowa - ul. Stawna</t>
  </si>
  <si>
    <t>27+043</t>
  </si>
  <si>
    <t xml:space="preserve">GÓRA KALWARIA ul. Pijarska - ul. Wyszyńskiego </t>
  </si>
  <si>
    <t>DW724</t>
  </si>
  <si>
    <t>27+608</t>
  </si>
  <si>
    <t>GÓRA KALWARIA ul. Pijarska-Dominikańska - ul. Kalwaryjska - ul. Piłsudskiego</t>
  </si>
  <si>
    <t>Rejon Mińsk Maz. Z-14</t>
  </si>
  <si>
    <t>211+850</t>
  </si>
  <si>
    <t>KĘDZIERAK DK50 - ul. Chróścielewskiego/ Smoleńskiego</t>
  </si>
  <si>
    <t>RDK MIŃSK MAZ.</t>
  </si>
  <si>
    <t>292+347</t>
  </si>
  <si>
    <t xml:space="preserve">WĘGRÓW  ul. Gdańska - ul. Piaskowa </t>
  </si>
  <si>
    <t>498+002</t>
  </si>
  <si>
    <t>SULEJÓWEK - ZAKRĘT (ul. Szkolna)</t>
  </si>
  <si>
    <t>498+188</t>
  </si>
  <si>
    <t>SULEJÓWEK - ZAKRĘT (ul. Asfaltowa)</t>
  </si>
  <si>
    <t>499+755</t>
  </si>
  <si>
    <t>KONIK NOWY                                                                        (przejście dla pieszych)</t>
  </si>
  <si>
    <t>501+307</t>
  </si>
  <si>
    <t>KONIK STARY (ul. Warszawska)</t>
  </si>
  <si>
    <t>504+899</t>
  </si>
  <si>
    <t>BRZEZINY (DW 721)</t>
  </si>
  <si>
    <t>505+230</t>
  </si>
  <si>
    <t>WIELGOLAS ul. Mazowiecka                                              (przejście dla pieszych)</t>
  </si>
  <si>
    <t>507+913</t>
  </si>
  <si>
    <t>DĘBE WIELKIE                                                                     (przejście dla pieszych)</t>
  </si>
  <si>
    <t>508+674</t>
  </si>
  <si>
    <t>DĘBE WIELKIE (ul. 103 Batalionów Strzelców)</t>
  </si>
  <si>
    <t>509+014</t>
  </si>
  <si>
    <t>DĘBE WIELKIE ul. Kościelna                                            (przejście dla pieszych)</t>
  </si>
  <si>
    <t>509+218</t>
  </si>
  <si>
    <t>DĘBE WIELKIE ul. Strażacka                                             (przejście dla pieszych)</t>
  </si>
  <si>
    <t>509+708</t>
  </si>
  <si>
    <t>DĘBE WIELKIE ul. Pustelnicka                                         (przejście dla pieszych)</t>
  </si>
  <si>
    <t>515+450</t>
  </si>
  <si>
    <t xml:space="preserve">STOJADŁA droga nr 2 -wjazd do C.H. Carrefour </t>
  </si>
  <si>
    <t>516+989</t>
  </si>
  <si>
    <t>MIŃSK MAZ. ul. Warszawska - ul. Tartaczna - ul. Sienkiewicza</t>
  </si>
  <si>
    <t>517+342</t>
  </si>
  <si>
    <t>MIŃSK MAZ. ul. Warszawska - ul. Kopernika                  (przejście dla pieszych)</t>
  </si>
  <si>
    <t>517+572</t>
  </si>
  <si>
    <t>MIŃSK MAZ. ul. Warszawska - ul. Kościuszki - ul.11-Listopada</t>
  </si>
  <si>
    <t>517+790</t>
  </si>
  <si>
    <t>MIŃSK MAZ. ul. Warszawska - ul. Kazikowskiego - ul.Bankowa</t>
  </si>
  <si>
    <t>518+132</t>
  </si>
  <si>
    <t>MIŃSK MAZ. ul. Warszawska - ul. Parkowa                    (przejście dla pieszych)</t>
  </si>
  <si>
    <t>518+307</t>
  </si>
  <si>
    <t>MIŃSK MAZ. ul. Warszawska - ul. Bulwarna                   (przejście dla pieszych)</t>
  </si>
  <si>
    <t>518+518</t>
  </si>
  <si>
    <t>MIŃSK MAZ. ul. Warszawska - ul. Siennicka DW802- ul.Stary Rynek</t>
  </si>
  <si>
    <t>DW802</t>
  </si>
  <si>
    <t>518+992</t>
  </si>
  <si>
    <t>MIŃSK MAZ. ul. Warszawska - ul. Szkoła Podstawowa nr 2 (przejście dla pieszych)</t>
  </si>
  <si>
    <t>519+374</t>
  </si>
  <si>
    <t>MIŃSK MAZ. ul. Warszawska - ul. Chrobrego/Mickiewicza</t>
  </si>
  <si>
    <t>555+500</t>
  </si>
  <si>
    <t>BROSZKÓW - Drogi powiatowe do m. Kotuń i Mokobrody</t>
  </si>
  <si>
    <t>561+020</t>
  </si>
  <si>
    <t>STARE OPOLE ul. Lipowa, ul. Jana Pawła II</t>
  </si>
  <si>
    <t>Rejon Mława Z-15</t>
  </si>
  <si>
    <t>231+859</t>
  </si>
  <si>
    <t>MŁAWA droga nr 7 - ul. Warszawska DW544</t>
  </si>
  <si>
    <t>RDK MŁAWA</t>
  </si>
  <si>
    <t>DW544</t>
  </si>
  <si>
    <t>239+900</t>
  </si>
  <si>
    <t>MŁAWA droga nr 7 - ul. Płocka</t>
  </si>
  <si>
    <t>243+150</t>
  </si>
  <si>
    <t>STRZEGOWO DK7                                        (przejście dla pieszych)</t>
  </si>
  <si>
    <t>0+191</t>
  </si>
  <si>
    <t>CIECHANÓW ul. 11-go Pułku Ułanów - ul. Nadfośna</t>
  </si>
  <si>
    <t>cykliczna</t>
  </si>
  <si>
    <t>0+296</t>
  </si>
  <si>
    <t>CIECHANÓW ul. 11-go Pułku Ułanów - ul. Mikolajczyka</t>
  </si>
  <si>
    <t>0+517</t>
  </si>
  <si>
    <t>CIECHANÓW ul. 11-go Pułku Ułanów - ul. 11-go Listopada</t>
  </si>
  <si>
    <t>0+826</t>
  </si>
  <si>
    <t>CIECHANÓW ul. 11-go Pułku Ułanów - ul. Orylska</t>
  </si>
  <si>
    <t>150+184</t>
  </si>
  <si>
    <t>CIECHANÓW ul. Płocka - ul. Mazowiecka</t>
  </si>
  <si>
    <t>151+173</t>
  </si>
  <si>
    <t xml:space="preserve">CIECHANÓW ul.Tatarska - ul. Sienkiewicza </t>
  </si>
  <si>
    <t>151+628</t>
  </si>
  <si>
    <t>CIECHANÓW ul. Tatarska                                             (przejście dla pieszych)</t>
  </si>
  <si>
    <t>151+911</t>
  </si>
  <si>
    <t xml:space="preserve">CIECHANÓW ul. 17-go Stycznia DW615 - ul. Tatarska </t>
  </si>
  <si>
    <t>DW615</t>
  </si>
  <si>
    <t>152+500</t>
  </si>
  <si>
    <t xml:space="preserve">CIECHANÓW ul. Pułtuska - ul. Warszawska </t>
  </si>
  <si>
    <t>152+586</t>
  </si>
  <si>
    <t>CIECHANÓW ul. Pułtuska  - ul. 11-go Pułku Ułanów</t>
  </si>
  <si>
    <t>152+739</t>
  </si>
  <si>
    <t>CIECHANÓW ul. Pułtuska  - ul. Wojska Polskiego DW617</t>
  </si>
  <si>
    <t>DW617</t>
  </si>
  <si>
    <t>153+512</t>
  </si>
  <si>
    <t>CIECHANÓW ul. Pułtuska  - ul. Powstańców Wlkp.</t>
  </si>
  <si>
    <t>Rejon Ostrołęka Z-16</t>
  </si>
  <si>
    <t>61+161</t>
  </si>
  <si>
    <t xml:space="preserve">PUŁTUSK dk nr 61 / Plac Teatralny </t>
  </si>
  <si>
    <t>RDK OSTROŁĘKA</t>
  </si>
  <si>
    <t>DW618 wp</t>
  </si>
  <si>
    <t>Rejon Ostrów Maz. Z-17</t>
  </si>
  <si>
    <t>549+652</t>
  </si>
  <si>
    <t>OSTRÓW MAZOWIECKA - ul. Lubiejewska - łącznice w ciągu S8</t>
  </si>
  <si>
    <t>RDK OSTRÓW MAZ.</t>
  </si>
  <si>
    <t>DW627</t>
  </si>
  <si>
    <t>279+245</t>
  </si>
  <si>
    <t>BROK DK50 - DW694</t>
  </si>
  <si>
    <t>DW694</t>
  </si>
  <si>
    <t>Rejon Ożarów Maz. Z-18</t>
  </si>
  <si>
    <t>388+290</t>
  </si>
  <si>
    <t>SĘKOCIN LAS DW721</t>
  </si>
  <si>
    <t>RDK OŻARÓW MAZ.</t>
  </si>
  <si>
    <t>SĘKOCIN LAS DL103</t>
  </si>
  <si>
    <t>SĘKOCIN LAS DL125</t>
  </si>
  <si>
    <t>S8</t>
  </si>
  <si>
    <t>442+183</t>
  </si>
  <si>
    <t>PASZKÓW DW721(Maximus) łącznica</t>
  </si>
  <si>
    <t>442+184</t>
  </si>
  <si>
    <t>66+010</t>
  </si>
  <si>
    <t>KAMION DK50 - DW575</t>
  </si>
  <si>
    <t>75+055</t>
  </si>
  <si>
    <t>MŁODZIESZYN  - obwodnica  - ul. Sochaczewska i Ogrodowa km 75+050</t>
  </si>
  <si>
    <t>0+390</t>
  </si>
  <si>
    <t>WISKITKI DP3834 skręt na Cygankę</t>
  </si>
  <si>
    <t>7+634</t>
  </si>
  <si>
    <t>PIASECZNO ul. Puławska - ul. Geodetów</t>
  </si>
  <si>
    <t>8+358</t>
  </si>
  <si>
    <t>PIASECZNO ul. Puławska - wjazd do Policji</t>
  </si>
  <si>
    <t>8+735</t>
  </si>
  <si>
    <t>PIASECZNO ul. Puławska - ul. Energetyczna</t>
  </si>
  <si>
    <t>9+550</t>
  </si>
  <si>
    <t>PIASECZNO ul. Puławska - ul. Okulickiego</t>
  </si>
  <si>
    <t>10+619</t>
  </si>
  <si>
    <t xml:space="preserve">PIASECZNO ul. Puławska - ul. Chyliczkowska </t>
  </si>
  <si>
    <t>13+000</t>
  </si>
  <si>
    <t>ŻABIENIEC droga nr 79                                                        (przejście dla pieszych)</t>
  </si>
  <si>
    <t>14+270</t>
  </si>
  <si>
    <t>ŻABIENIEC (STEFANÓW)  droga nr 79                              (przejście dla pieszych)</t>
  </si>
  <si>
    <t>15+880</t>
  </si>
  <si>
    <t xml:space="preserve">PILAWA DW873 </t>
  </si>
  <si>
    <t>19+585</t>
  </si>
  <si>
    <t>BANIOCHA droga nr 79                                                       (przejście dla pieszych)</t>
  </si>
  <si>
    <t>428+535</t>
  </si>
  <si>
    <t>PARCELE KOŻUSZKI droga nr 2 - drogi lokalne</t>
  </si>
  <si>
    <t>433+767</t>
  </si>
  <si>
    <t xml:space="preserve">TOPOŁOWA droga nr 2 - drogi lokalne </t>
  </si>
  <si>
    <t>435+800</t>
  </si>
  <si>
    <t>PAPROTNIA droga nr 2 - ul. Brzozowa                               (przejście dla pieszych)</t>
  </si>
  <si>
    <t>446+023</t>
  </si>
  <si>
    <t>PIORUNÓW droga nr 2</t>
  </si>
  <si>
    <t>448+718</t>
  </si>
  <si>
    <t xml:space="preserve">BŁONIE ul. Sochaczewska - ul. Targowa DW579                              </t>
  </si>
  <si>
    <t>448+908</t>
  </si>
  <si>
    <t>BŁONIE ul. Sochaczewska - ul. Modlińska DW579</t>
  </si>
  <si>
    <t>450+090</t>
  </si>
  <si>
    <t>BŁONIE ul. Powstańców - ul. Poniatowskiego DW720</t>
  </si>
  <si>
    <t>451+720</t>
  </si>
  <si>
    <t>BŁONIE droga nr 2 - wjazd do PROLOGIS PARK</t>
  </si>
  <si>
    <t>460+350</t>
  </si>
  <si>
    <t>OŁTARZEW ul. Poznańska - ul. Ceramiczna DW718 - ul. Umiastowska</t>
  </si>
  <si>
    <t>DW718</t>
  </si>
  <si>
    <t>460+821</t>
  </si>
  <si>
    <t>OŻARÓW MAZ. ul. Kierbedzia - Duchnicka</t>
  </si>
  <si>
    <t>461+978</t>
  </si>
  <si>
    <t>OŻARÓW MAZ. ul. Poznańska - ul. Szkolna</t>
  </si>
  <si>
    <t>462+122</t>
  </si>
  <si>
    <t>OŻARÓW MAZ. ul. Poznańska - ul. Konopnickiej</t>
  </si>
  <si>
    <t>J/W wspólny sterownik</t>
  </si>
  <si>
    <t>462+478</t>
  </si>
  <si>
    <t>OŻARÓW MAZ. ul. Poznańska - ul. Strażacka - ul. Floriana</t>
  </si>
  <si>
    <t>463+133</t>
  </si>
  <si>
    <t>OŻARÓW MAZ. ul. Poznańska - ul. Konotopska DW701 - ul. Strzykulska</t>
  </si>
  <si>
    <t>DW701</t>
  </si>
  <si>
    <t>463+590</t>
  </si>
  <si>
    <t>OŻARÓW MAZ. ul. Poznańska                                            (przejście dla pieszych)</t>
  </si>
  <si>
    <t>463+635</t>
  </si>
  <si>
    <t>OŻARÓW MAZ. (Fabrykla kabli)</t>
  </si>
  <si>
    <t>465+090</t>
  </si>
  <si>
    <t>BRONISZE ul. Poznańska - ul. Świerkowa - ul. Piastowska</t>
  </si>
  <si>
    <t>465+870</t>
  </si>
  <si>
    <t>JAWCZYCE ul. Poznańska - ul. Ogrodowa - ul. Sadowa</t>
  </si>
  <si>
    <t>466+546</t>
  </si>
  <si>
    <t>JAWCZYCE ul. Wspólna Droga - ul. Wojska Polskiego  (przejście dla pieszych)</t>
  </si>
  <si>
    <t>Rejon Płock Z-19</t>
  </si>
  <si>
    <t>392+035</t>
  </si>
  <si>
    <t>SIERPC DK10 - DW560</t>
  </si>
  <si>
    <t>RDK PŁOCK</t>
  </si>
  <si>
    <t>DW560</t>
  </si>
  <si>
    <t>2+471 obw.</t>
  </si>
  <si>
    <t>GOSTYNIN  DK 60 - DW 573 obwodnica 2+471=45+071</t>
  </si>
  <si>
    <t>DW573</t>
  </si>
  <si>
    <t>5+470 obw.</t>
  </si>
  <si>
    <t>GOSTYNIN  DK 60 - LEGARDA obwodnica 5+480</t>
  </si>
  <si>
    <t>Rejon Płońsk Z-20</t>
  </si>
  <si>
    <t>300+654</t>
  </si>
  <si>
    <t>SIEDLIN droga nr 7 - Siedlin</t>
  </si>
  <si>
    <t>RDK PŁOŃSK</t>
  </si>
  <si>
    <t>302+205</t>
  </si>
  <si>
    <t>CEMPKOWO DK7                                          (przejście dla pieszych)</t>
  </si>
  <si>
    <t>303+706</t>
  </si>
  <si>
    <t>POCZERNIN DK7</t>
  </si>
  <si>
    <t>305+449</t>
  </si>
  <si>
    <t>SZCZYTNIKI DK7                                           (przejście dla pieszych)</t>
  </si>
  <si>
    <t>308+149</t>
  </si>
  <si>
    <t>WROŃSKA DK7                                             (przejście dla pieszych)</t>
  </si>
  <si>
    <t>309+472</t>
  </si>
  <si>
    <t>PRZYBOROWICE DW571</t>
  </si>
  <si>
    <t>DW571</t>
  </si>
  <si>
    <t>311+902</t>
  </si>
  <si>
    <t>SOKAL DK7                                                    (przejście dla pieszych)</t>
  </si>
  <si>
    <t>315+876</t>
  </si>
  <si>
    <t>NIEPIEKŁA DK7</t>
  </si>
  <si>
    <t>317+202</t>
  </si>
  <si>
    <t>SOBOLE DK7                                                 (przejście dla pieszych)</t>
  </si>
  <si>
    <t>318+078</t>
  </si>
  <si>
    <t>WOJNY DK7                                                   (przejście dla pieszych)</t>
  </si>
  <si>
    <t>318+847</t>
  </si>
  <si>
    <t>KROCZEWO DK7</t>
  </si>
  <si>
    <t>320+635</t>
  </si>
  <si>
    <t>TRĘBKI DK7</t>
  </si>
  <si>
    <t>Rejon Przasnysz Z-21</t>
  </si>
  <si>
    <t>154+905</t>
  </si>
  <si>
    <t>WŁADYSŁAWOWO wyjazd z CH Marcredo</t>
  </si>
  <si>
    <t>RDK PRZASNYSZ</t>
  </si>
  <si>
    <t>189+200</t>
  </si>
  <si>
    <t>MAKÓW MAZ. ul. Mickiewicza - ul. Pułaskiego - ul. Kopernika</t>
  </si>
  <si>
    <t>189+404</t>
  </si>
  <si>
    <t>MAKÓW MAZ. ul. Mickiewicza - ul. Przasnyska - ul. Moniuszki DK60/DK57</t>
  </si>
  <si>
    <t>Rejon Radom Z-22</t>
  </si>
  <si>
    <t>17+625</t>
  </si>
  <si>
    <t>SKARYSZEW DW733 ul. Słowackiego - Żeromskiego</t>
  </si>
  <si>
    <t>RDK RADOM</t>
  </si>
  <si>
    <t>DW733</t>
  </si>
  <si>
    <t>Rejon Siedlce Z-23</t>
  </si>
  <si>
    <t>307+110</t>
  </si>
  <si>
    <t>SOKOŁÓW PODL. DK62 ul. Węgrowska SP 2                     (przejście dla pieszych)</t>
  </si>
  <si>
    <t>RDK SIEDLCE</t>
  </si>
  <si>
    <t>309+950</t>
  </si>
  <si>
    <t>SOKOŁÓW PODL. DK62 ul. Długa Kredyt Bank                      (przejście dla pieszych)</t>
  </si>
  <si>
    <t>Rejon Zwoleń Z-24</t>
  </si>
  <si>
    <t>533+089</t>
  </si>
  <si>
    <t>ZWOLEŃ droga nr 12 (Wojska Polskiego) - ul. Targowa</t>
  </si>
  <si>
    <t>RDK ZWOLEŃ</t>
  </si>
  <si>
    <t>533+563/533+678</t>
  </si>
  <si>
    <t>ZWOLEŃ droga nr 12 (Wojska Polskiego) - droga nr 79 (Perzyny) - ul. Jagiełły</t>
  </si>
  <si>
    <t>79+483</t>
  </si>
  <si>
    <t>KOZIENICE ul. Warszawska - ul. Bohaterów Studzianek</t>
  </si>
  <si>
    <t>79+690</t>
  </si>
  <si>
    <t>KOZIENICE ul. Warszawska - ul. Sportowa</t>
  </si>
  <si>
    <t>80+551</t>
  </si>
  <si>
    <t>KOZIENICE ul. Warszawska - ul. Radomska - ul. Lubelska</t>
  </si>
  <si>
    <t>kamera jest</t>
  </si>
  <si>
    <t>kamera brak</t>
  </si>
  <si>
    <t>ImFlow</t>
  </si>
  <si>
    <t>SPOT Utopia</t>
  </si>
  <si>
    <t>SPIS SYGNALIZACJI ŚWIETLNYCH NA DROGACH KRAJOWYCH GDDKiA O/WARSZAWA wg. NUMERU DROGI</t>
  </si>
  <si>
    <t>LP</t>
  </si>
  <si>
    <t>ILOŚĆ SYGN.</t>
  </si>
  <si>
    <t>DK 92</t>
  </si>
  <si>
    <t>DW579</t>
  </si>
  <si>
    <t>DW720</t>
  </si>
  <si>
    <t>DK 7</t>
  </si>
  <si>
    <t>SĘKOCIN LAS DK7/DW721 centralna</t>
  </si>
  <si>
    <t>SĘKOCIN LAS DL103 wschodnia</t>
  </si>
  <si>
    <t>SĘKOCIN LAS DL125 zachodnia</t>
  </si>
  <si>
    <t>DK 8</t>
  </si>
  <si>
    <t>PASZKÓW DW721(Maximus) zachodnia</t>
  </si>
  <si>
    <t>PASZKÓW DW721(Maximus) wschodnia</t>
  </si>
  <si>
    <t>DK 9</t>
  </si>
  <si>
    <t>DK 10</t>
  </si>
  <si>
    <t>DK 12</t>
  </si>
  <si>
    <t>DK 17</t>
  </si>
  <si>
    <t>DK 50</t>
  </si>
  <si>
    <t>DW575</t>
  </si>
  <si>
    <t>WISKITKI DP3834 skręt na Cygankę (obw. Żyrardowa)</t>
  </si>
  <si>
    <t>*pikietaż lokalny po obwodnicy (0+000 pikietaż lokalny = 118+500 pikietaz globalny)</t>
  </si>
  <si>
    <t>DK 60</t>
  </si>
  <si>
    <t>DK 61</t>
  </si>
  <si>
    <t>DK 62</t>
  </si>
  <si>
    <t>DK 76</t>
  </si>
  <si>
    <t>DK 79</t>
  </si>
  <si>
    <t>DW873</t>
  </si>
  <si>
    <t>Droga</t>
  </si>
  <si>
    <t>MSR2002</t>
  </si>
  <si>
    <t>DK2/92</t>
  </si>
  <si>
    <t>DK7</t>
  </si>
  <si>
    <t>DK8</t>
  </si>
  <si>
    <t>DK9</t>
  </si>
  <si>
    <t>DK10</t>
  </si>
  <si>
    <t>DK12</t>
  </si>
  <si>
    <t>DK17</t>
  </si>
  <si>
    <t>DK50</t>
  </si>
  <si>
    <t>DK60</t>
  </si>
  <si>
    <t>DK61</t>
  </si>
  <si>
    <t>DK62</t>
  </si>
  <si>
    <t>DK76</t>
  </si>
  <si>
    <t>DK79</t>
  </si>
  <si>
    <t>Razem: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</si>
  <si>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</si>
  <si>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</si>
  <si>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</si>
  <si>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</si>
  <si>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</si>
  <si>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</si>
  <si>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</si>
  <si>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</si>
  <si>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</si>
  <si>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</si>
  <si>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</si>
  <si>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</si>
  <si>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</si>
  <si>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</si>
  <si>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Rejon</t>
  </si>
  <si>
    <t>sterowniki</t>
  </si>
  <si>
    <t>DK 63</t>
  </si>
  <si>
    <t>SOKOŁÓW PODL. DK62 ul. Kupietyńska - Szkolna</t>
  </si>
  <si>
    <t>PEEK EC-2 mini</t>
  </si>
  <si>
    <t>DK63</t>
  </si>
  <si>
    <t>sygnalizacje</t>
  </si>
  <si>
    <t>wspólne sterowniki</t>
  </si>
  <si>
    <t>ZAKROCZYM ul. Doranta - Koźmińskiego</t>
  </si>
  <si>
    <t>89+213</t>
  </si>
  <si>
    <t>BIELSK ul. Drobińska                                       (przejście dla pieszych)</t>
  </si>
  <si>
    <t>185+490</t>
  </si>
  <si>
    <t>240+960</t>
  </si>
  <si>
    <t>100+211</t>
  </si>
  <si>
    <t>GUZÓW ul. Łubieńskich</t>
  </si>
  <si>
    <t>DK48</t>
  </si>
  <si>
    <t>WYSZOGRÓD</t>
  </si>
  <si>
    <t>ZBUCZYN</t>
  </si>
  <si>
    <t>DK 48</t>
  </si>
  <si>
    <t>(stan na dzień 12.2016r)</t>
  </si>
  <si>
    <t>583+264</t>
  </si>
  <si>
    <t>ZBUCZYN - ul. Klonowa - ul. Lipowa</t>
  </si>
  <si>
    <t>126+800</t>
  </si>
  <si>
    <t>108+155</t>
  </si>
  <si>
    <t>154+324</t>
  </si>
  <si>
    <t>KOZIENICE ul. Chartowa (DK48) ul. Jana Pawła II ul. Żeromskiego</t>
  </si>
  <si>
    <t>KOZIENICE ul.  Chartowa (DK48) ul. Jana Pawła II ul. Żeromskiego</t>
  </si>
  <si>
    <t>ZWOLEŃ ul. Wojska Polskiego (DK12) ul. Kochanowskiego (DK79)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</si>
</sst>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9"/>
      <color indexed="10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33996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2" xfId="0" applyFont="1" applyFill="1" applyBorder="1"/>
    <xf numFmtId="0" fontId="7" fillId="0" borderId="1" xfId="0" applyFont="1" applyFill="1" applyBorder="1" applyAlignment="1">
      <alignment horizontal="right"/>
    </xf>
    <xf numFmtId="0" fontId="9" fillId="0" borderId="0" xfId="0" applyFont="1"/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/>
    <xf numFmtId="0" fontId="7" fillId="0" borderId="1" xfId="0" applyFont="1" applyBorder="1" applyAlignment="1">
      <alignment horizontal="right"/>
    </xf>
    <xf numFmtId="0" fontId="7" fillId="5" borderId="3" xfId="0" applyFont="1" applyFill="1" applyBorder="1"/>
    <xf numFmtId="0" fontId="10" fillId="0" borderId="0" xfId="0" applyFont="1"/>
    <xf numFmtId="0" fontId="7" fillId="9" borderId="2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9" borderId="1" xfId="0" applyFont="1" applyFill="1" applyBorder="1"/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/>
    <xf numFmtId="0" fontId="7" fillId="5" borderId="4" xfId="0" applyFont="1" applyFill="1" applyBorder="1"/>
    <xf numFmtId="0" fontId="7" fillId="9" borderId="3" xfId="0" applyFont="1" applyFill="1" applyBorder="1"/>
    <xf numFmtId="0" fontId="7" fillId="5" borderId="3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9" fillId="0" borderId="0" xfId="0" applyFont="1" applyFill="1"/>
    <xf numFmtId="0" fontId="7" fillId="5" borderId="1" xfId="0" applyFont="1" applyFill="1" applyBorder="1" applyAlignment="1"/>
    <xf numFmtId="0" fontId="1" fillId="0" borderId="0" xfId="0" applyFont="1" applyFill="1"/>
    <xf numFmtId="0" fontId="7" fillId="5" borderId="3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7" fillId="9" borderId="2" xfId="0" applyFont="1" applyFill="1" applyBorder="1"/>
    <xf numFmtId="0" fontId="11" fillId="0" borderId="0" xfId="0" applyFont="1"/>
    <xf numFmtId="0" fontId="7" fillId="5" borderId="3" xfId="0" applyFont="1" applyFill="1" applyBorder="1" applyAlignment="1"/>
    <xf numFmtId="0" fontId="11" fillId="6" borderId="1" xfId="0" applyFont="1" applyFill="1" applyBorder="1"/>
    <xf numFmtId="0" fontId="11" fillId="0" borderId="3" xfId="0" applyFont="1" applyBorder="1"/>
    <xf numFmtId="0" fontId="7" fillId="9" borderId="1" xfId="0" applyFont="1" applyFill="1" applyBorder="1" applyAlignment="1"/>
    <xf numFmtId="0" fontId="7" fillId="5" borderId="6" xfId="0" applyFont="1" applyFill="1" applyBorder="1" applyAlignment="1"/>
    <xf numFmtId="0" fontId="1" fillId="0" borderId="0" xfId="0" applyFont="1" applyAlignment="1">
      <alignment horizontal="center"/>
    </xf>
    <xf numFmtId="0" fontId="7" fillId="5" borderId="2" xfId="0" applyFont="1" applyFill="1" applyBorder="1" applyAlignment="1"/>
    <xf numFmtId="0" fontId="7" fillId="9" borderId="3" xfId="0" applyFont="1" applyFill="1" applyBorder="1" applyAlignment="1"/>
    <xf numFmtId="0" fontId="8" fillId="0" borderId="0" xfId="0" applyFont="1" applyAlignment="1">
      <alignment horizontal="left"/>
    </xf>
    <xf numFmtId="0" fontId="11" fillId="0" borderId="1" xfId="0" applyFont="1" applyFill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11" fillId="0" borderId="0" xfId="0" applyFont="1" applyFill="1"/>
    <xf numFmtId="0" fontId="3" fillId="2" borderId="1" xfId="0" applyFont="1" applyFill="1" applyBorder="1" applyAlignment="1">
      <alignment horizontal="right" vertical="center" wrapText="1"/>
    </xf>
    <xf numFmtId="0" fontId="11" fillId="0" borderId="0" xfId="0" applyFont="1" applyFill="1" applyBorder="1"/>
    <xf numFmtId="0" fontId="3" fillId="0" borderId="1" xfId="0" applyFont="1" applyFill="1" applyBorder="1" applyAlignment="1">
      <alignment horizontal="right"/>
    </xf>
    <xf numFmtId="0" fontId="7" fillId="14" borderId="1" xfId="0" applyFont="1" applyFill="1" applyBorder="1" applyAlignment="1">
      <alignment horizontal="center"/>
    </xf>
    <xf numFmtId="0" fontId="7" fillId="14" borderId="1" xfId="0" applyFont="1" applyFill="1" applyBorder="1" applyAlignment="1"/>
    <xf numFmtId="0" fontId="7" fillId="0" borderId="0" xfId="0" applyFont="1" applyFill="1" applyBorder="1" applyAlignment="1">
      <alignment horizontal="right"/>
    </xf>
    <xf numFmtId="0" fontId="7" fillId="14" borderId="1" xfId="0" applyFont="1" applyFill="1" applyBorder="1"/>
    <xf numFmtId="0" fontId="3" fillId="0" borderId="1" xfId="0" applyFont="1" applyBorder="1" applyAlignment="1">
      <alignment horizontal="right"/>
    </xf>
    <xf numFmtId="0" fontId="7" fillId="14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/>
    </xf>
    <xf numFmtId="0" fontId="7" fillId="14" borderId="1" xfId="0" applyFont="1" applyFill="1" applyBorder="1" applyAlignment="1">
      <alignment horizontal="left"/>
    </xf>
    <xf numFmtId="0" fontId="11" fillId="14" borderId="1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Fill="1"/>
    <xf numFmtId="0" fontId="3" fillId="0" borderId="1" xfId="0" applyFont="1" applyFill="1" applyBorder="1" applyAlignment="1"/>
    <xf numFmtId="0" fontId="11" fillId="12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11" fillId="8" borderId="1" xfId="0" applyFont="1" applyFill="1" applyBorder="1"/>
    <xf numFmtId="0" fontId="11" fillId="7" borderId="1" xfId="0" applyFont="1" applyFill="1" applyBorder="1"/>
    <xf numFmtId="0" fontId="11" fillId="9" borderId="1" xfId="0" applyFont="1" applyFill="1" applyBorder="1"/>
    <xf numFmtId="0" fontId="11" fillId="0" borderId="1" xfId="0" applyFont="1" applyFill="1" applyBorder="1"/>
    <xf numFmtId="0" fontId="11" fillId="10" borderId="1" xfId="0" applyFont="1" applyFill="1" applyBorder="1"/>
    <xf numFmtId="0" fontId="7" fillId="15" borderId="1" xfId="0" applyFont="1" applyFill="1" applyBorder="1" applyAlignment="1">
      <alignment horizontal="center"/>
    </xf>
    <xf numFmtId="0" fontId="3" fillId="15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15" borderId="1" xfId="0" applyFont="1" applyFill="1" applyBorder="1" applyAlignment="1"/>
    <xf numFmtId="0" fontId="11" fillId="6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1" fillId="10" borderId="1" xfId="0" applyFont="1" applyFill="1" applyBorder="1" applyAlignment="1">
      <alignment horizontal="right"/>
    </xf>
    <xf numFmtId="0" fontId="11" fillId="6" borderId="1" xfId="0" applyFont="1" applyFill="1" applyBorder="1" applyAlignment="1">
      <alignment horizontal="right"/>
    </xf>
    <xf numFmtId="0" fontId="11" fillId="9" borderId="1" xfId="0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3" fillId="0" borderId="2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3" fillId="0" borderId="4" xfId="0" applyFont="1" applyFill="1" applyBorder="1" applyAlignment="1">
      <alignment horizontal="left"/>
    </xf>
    <xf numFmtId="0" fontId="11" fillId="7" borderId="4" xfId="0" applyFont="1" applyFill="1" applyBorder="1"/>
    <xf numFmtId="0" fontId="3" fillId="0" borderId="2" xfId="0" applyFont="1" applyBorder="1" applyAlignment="1">
      <alignment horizontal="left"/>
    </xf>
    <xf numFmtId="0" fontId="11" fillId="8" borderId="2" xfId="0" applyFont="1" applyFill="1" applyBorder="1"/>
    <xf numFmtId="0" fontId="11" fillId="9" borderId="3" xfId="0" applyFont="1" applyFill="1" applyBorder="1"/>
    <xf numFmtId="0" fontId="7" fillId="5" borderId="6" xfId="0" applyFont="1" applyFill="1" applyBorder="1" applyAlignment="1">
      <alignment horizontal="center"/>
    </xf>
    <xf numFmtId="0" fontId="11" fillId="0" borderId="3" xfId="0" applyFont="1" applyFill="1" applyBorder="1"/>
    <xf numFmtId="0" fontId="0" fillId="0" borderId="1" xfId="0" applyBorder="1"/>
    <xf numFmtId="0" fontId="0" fillId="0" borderId="1" xfId="0" applyFill="1" applyBorder="1"/>
    <xf numFmtId="0" fontId="0" fillId="0" borderId="4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4" xfId="0" applyFill="1" applyBorder="1"/>
    <xf numFmtId="0" fontId="7" fillId="8" borderId="1" xfId="0" applyFont="1" applyFill="1" applyBorder="1"/>
    <xf numFmtId="0" fontId="7" fillId="0" borderId="3" xfId="0" applyFont="1" applyBorder="1"/>
    <xf numFmtId="0" fontId="14" fillId="0" borderId="0" xfId="0" applyFont="1" applyFill="1"/>
    <xf numFmtId="0" fontId="3" fillId="0" borderId="0" xfId="0" applyFont="1"/>
    <xf numFmtId="0" fontId="12" fillId="12" borderId="3" xfId="0" applyFont="1" applyFill="1" applyBorder="1" applyAlignment="1">
      <alignment horizontal="left"/>
    </xf>
    <xf numFmtId="0" fontId="12" fillId="12" borderId="8" xfId="0" applyFont="1" applyFill="1" applyBorder="1" applyAlignment="1">
      <alignment horizontal="left"/>
    </xf>
    <xf numFmtId="0" fontId="12" fillId="12" borderId="7" xfId="0" applyFont="1" applyFill="1" applyBorder="1" applyAlignment="1">
      <alignment horizontal="left"/>
    </xf>
    <xf numFmtId="0" fontId="1" fillId="13" borderId="0" xfId="0" applyFont="1" applyFill="1" applyAlignment="1">
      <alignment horizontal="right"/>
    </xf>
    <xf numFmtId="0" fontId="7" fillId="0" borderId="3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left"/>
    </xf>
    <xf numFmtId="0" fontId="7" fillId="14" borderId="6" xfId="0" applyFont="1" applyFill="1" applyBorder="1" applyAlignment="1">
      <alignment horizontal="center"/>
    </xf>
    <xf numFmtId="0" fontId="7" fillId="14" borderId="15" xfId="0" applyFont="1" applyFill="1" applyBorder="1" applyAlignment="1">
      <alignment horizontal="center"/>
    </xf>
    <xf numFmtId="0" fontId="7" fillId="14" borderId="15" xfId="0" applyFont="1" applyFill="1" applyBorder="1"/>
    <xf numFmtId="0" fontId="3" fillId="0" borderId="3" xfId="0" applyFont="1" applyFill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8" fillId="13" borderId="3" xfId="0" applyFont="1" applyFill="1" applyBorder="1" applyAlignment="1">
      <alignment horizontal="center"/>
    </xf>
    <xf numFmtId="0" fontId="8" fillId="13" borderId="8" xfId="0" applyFont="1" applyFill="1" applyBorder="1" applyAlignment="1">
      <alignment horizontal="center"/>
    </xf>
    <xf numFmtId="0" fontId="8" fillId="15" borderId="3" xfId="0" applyFont="1" applyFill="1" applyBorder="1" applyAlignment="1">
      <alignment horizontal="center"/>
    </xf>
    <xf numFmtId="0" fontId="8" fillId="15" borderId="8" xfId="0" applyFont="1" applyFill="1" applyBorder="1" applyAlignment="1">
      <alignment horizontal="center"/>
    </xf>
    <xf numFmtId="0" fontId="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12" fillId="12" borderId="8" xfId="0" applyFont="1" applyFill="1" applyBorder="1" applyAlignment="1">
      <alignment horizontal="left"/>
    </xf>
    <xf numFmtId="0" fontId="12" fillId="12" borderId="7" xfId="0" applyFont="1" applyFill="1" applyBorder="1" applyAlignment="1">
      <alignment horizontal="left"/>
    </xf>
    <xf numFmtId="0" fontId="3" fillId="15" borderId="1" xfId="0" applyFont="1" applyFill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8" fillId="13" borderId="7" xfId="0" applyFont="1" applyFill="1" applyBorder="1" applyAlignment="1">
      <alignment horizontal="center"/>
    </xf>
    <xf numFmtId="0" fontId="1" fillId="6" borderId="1" xfId="0" applyFont="1" applyFill="1" applyBorder="1"/>
    <xf numFmtId="0" fontId="8" fillId="15" borderId="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1" fillId="0" borderId="1" xfId="0" applyFont="1" applyFill="1" applyBorder="1"/>
    <xf numFmtId="0" fontId="9" fillId="0" borderId="0" xfId="0" applyFont="1" applyFill="1" applyAlignment="1">
      <alignment horizontal="center"/>
    </xf>
    <xf numFmtId="0" fontId="12" fillId="12" borderId="3" xfId="0" applyFont="1" applyFill="1" applyBorder="1" applyAlignment="1">
      <alignment horizontal="left"/>
    </xf>
    <xf numFmtId="0" fontId="12" fillId="12" borderId="8" xfId="0" applyFont="1" applyFill="1" applyBorder="1" applyAlignment="1">
      <alignment horizontal="left"/>
    </xf>
    <xf numFmtId="0" fontId="12" fillId="12" borderId="7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/>
    <xf numFmtId="0" fontId="11" fillId="12" borderId="1" xfId="0" applyFont="1" applyFill="1" applyBorder="1" applyAlignment="1"/>
    <xf numFmtId="0" fontId="3" fillId="13" borderId="1" xfId="0" applyFont="1" applyFill="1" applyBorder="1" applyAlignment="1">
      <alignment horizontal="center"/>
    </xf>
    <xf numFmtId="0" fontId="12" fillId="12" borderId="1" xfId="0" applyFont="1" applyFill="1" applyBorder="1" applyAlignment="1">
      <alignment horizontal="left"/>
    </xf>
    <xf numFmtId="0" fontId="3" fillId="11" borderId="3" xfId="0" applyFont="1" applyFill="1" applyBorder="1" applyAlignment="1">
      <alignment horizontal="center"/>
    </xf>
    <xf numFmtId="0" fontId="3" fillId="11" borderId="17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1" fillId="11" borderId="7" xfId="0" applyFont="1" applyFill="1" applyBorder="1" applyAlignment="1">
      <alignment horizontal="center"/>
    </xf>
    <xf numFmtId="0" fontId="12" fillId="12" borderId="3" xfId="0" applyFont="1" applyFill="1" applyBorder="1" applyAlignment="1"/>
    <xf numFmtId="0" fontId="11" fillId="12" borderId="8" xfId="0" applyFont="1" applyFill="1" applyBorder="1" applyAlignment="1"/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4"/>
  <sheetViews>
    <sheetView topLeftCell="A166" zoomScale="75" zoomScaleNormal="75" zoomScaleSheetLayoutView="70" workbookViewId="0">
      <selection activeCell="C203" sqref="C203"/>
    </sheetView>
  </sheetViews>
  <sheetFormatPr defaultRowHeight="12.75" x14ac:dyDescent="0.2"/>
  <cols>
    <col min="1" max="1" width="5.85546875" style="32" customWidth="1"/>
    <col min="2" max="2" width="15.5703125" style="76" bestFit="1" customWidth="1"/>
    <col min="3" max="3" width="72.42578125" style="32" customWidth="1"/>
    <col min="4" max="4" width="21.5703125" style="32" bestFit="1" customWidth="1"/>
    <col min="5" max="5" width="15.7109375" style="32" customWidth="1"/>
    <col min="6" max="6" width="18.5703125" style="32" bestFit="1" customWidth="1"/>
    <col min="7" max="7" width="12.28515625" style="81" customWidth="1"/>
    <col min="8" max="8" width="11.140625" style="77" bestFit="1" customWidth="1"/>
    <col min="9" max="10" width="9.140625" style="32"/>
    <col min="11" max="11" width="9.140625" style="44"/>
    <col min="12" max="16384" width="9.140625" style="1"/>
  </cols>
  <sheetData>
    <row r="1" spans="1:17" ht="48.75" customHeight="1" x14ac:dyDescent="0.2">
      <c r="A1" s="138" t="s">
        <v>393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17" ht="23.25" customHeight="1" x14ac:dyDescent="0.2">
      <c r="A2" s="138" t="s">
        <v>469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7" ht="25.5" customHeight="1" x14ac:dyDescent="0.25">
      <c r="A3" s="2" t="s">
        <v>394</v>
      </c>
      <c r="B3" s="3" t="s">
        <v>2</v>
      </c>
      <c r="C3" s="2" t="s">
        <v>3</v>
      </c>
      <c r="D3" s="3" t="s">
        <v>4</v>
      </c>
      <c r="E3" s="2" t="s">
        <v>5</v>
      </c>
      <c r="F3" s="4" t="s">
        <v>6</v>
      </c>
      <c r="G3" s="45" t="s">
        <v>395</v>
      </c>
      <c r="H3" s="5" t="s">
        <v>7</v>
      </c>
      <c r="I3" s="6" t="s">
        <v>8</v>
      </c>
      <c r="J3" s="6" t="s">
        <v>9</v>
      </c>
    </row>
    <row r="4" spans="1:17" ht="24.75" customHeight="1" x14ac:dyDescent="0.25">
      <c r="A4" s="139" t="s">
        <v>396</v>
      </c>
      <c r="B4" s="140"/>
      <c r="C4" s="140"/>
      <c r="D4" s="140"/>
      <c r="E4" s="140"/>
      <c r="F4" s="140"/>
      <c r="G4" s="61"/>
      <c r="H4" s="141"/>
      <c r="I4" s="141"/>
      <c r="J4" s="141"/>
    </row>
    <row r="5" spans="1:17" s="10" customFormat="1" x14ac:dyDescent="0.2">
      <c r="A5" s="11">
        <v>1</v>
      </c>
      <c r="B5" s="11" t="s">
        <v>280</v>
      </c>
      <c r="C5" s="12" t="s">
        <v>281</v>
      </c>
      <c r="D5" s="11" t="s">
        <v>22</v>
      </c>
      <c r="E5" s="11" t="s">
        <v>15</v>
      </c>
      <c r="F5" s="11" t="s">
        <v>249</v>
      </c>
      <c r="G5" s="13">
        <v>16</v>
      </c>
      <c r="H5" s="62"/>
      <c r="I5" s="63"/>
      <c r="J5" s="30"/>
      <c r="K5" s="44"/>
    </row>
    <row r="6" spans="1:17" s="10" customFormat="1" x14ac:dyDescent="0.2">
      <c r="A6" s="11">
        <v>2</v>
      </c>
      <c r="B6" s="11" t="s">
        <v>282</v>
      </c>
      <c r="C6" s="12" t="s">
        <v>283</v>
      </c>
      <c r="D6" s="11" t="s">
        <v>19</v>
      </c>
      <c r="E6" s="11" t="s">
        <v>15</v>
      </c>
      <c r="F6" s="11" t="s">
        <v>249</v>
      </c>
      <c r="G6" s="13">
        <v>22</v>
      </c>
      <c r="H6" s="62"/>
      <c r="I6" s="63"/>
      <c r="J6" s="30"/>
      <c r="K6" s="44"/>
    </row>
    <row r="7" spans="1:17" s="10" customFormat="1" x14ac:dyDescent="0.2">
      <c r="A7" s="11">
        <v>3</v>
      </c>
      <c r="B7" s="11" t="s">
        <v>284</v>
      </c>
      <c r="C7" s="12" t="s">
        <v>285</v>
      </c>
      <c r="D7" s="11" t="s">
        <v>22</v>
      </c>
      <c r="E7" s="11" t="s">
        <v>15</v>
      </c>
      <c r="F7" s="11" t="s">
        <v>249</v>
      </c>
      <c r="G7" s="13">
        <v>17</v>
      </c>
      <c r="H7" s="62"/>
      <c r="I7" s="64">
        <v>1</v>
      </c>
      <c r="J7" s="30"/>
      <c r="K7" s="44"/>
    </row>
    <row r="8" spans="1:17" s="10" customFormat="1" x14ac:dyDescent="0.2">
      <c r="A8" s="11">
        <v>4</v>
      </c>
      <c r="B8" s="11" t="s">
        <v>286</v>
      </c>
      <c r="C8" s="26" t="s">
        <v>287</v>
      </c>
      <c r="D8" s="11" t="s">
        <v>22</v>
      </c>
      <c r="E8" s="11" t="s">
        <v>15</v>
      </c>
      <c r="F8" s="11" t="s">
        <v>249</v>
      </c>
      <c r="G8" s="13">
        <v>14</v>
      </c>
      <c r="H8" s="62"/>
      <c r="I8" s="64">
        <v>1</v>
      </c>
      <c r="J8" s="30"/>
      <c r="K8" s="44"/>
    </row>
    <row r="9" spans="1:17" x14ac:dyDescent="0.2">
      <c r="A9" s="11">
        <v>5</v>
      </c>
      <c r="B9" s="11" t="s">
        <v>288</v>
      </c>
      <c r="C9" s="12" t="s">
        <v>289</v>
      </c>
      <c r="D9" s="11" t="s">
        <v>22</v>
      </c>
      <c r="E9" s="11" t="s">
        <v>15</v>
      </c>
      <c r="F9" s="11" t="s">
        <v>249</v>
      </c>
      <c r="G9" s="13">
        <v>13</v>
      </c>
      <c r="H9" s="62" t="s">
        <v>397</v>
      </c>
      <c r="I9" s="64">
        <v>1</v>
      </c>
      <c r="J9" s="30"/>
      <c r="K9" s="46"/>
      <c r="M9" s="15"/>
      <c r="Q9" s="15"/>
    </row>
    <row r="10" spans="1:17" x14ac:dyDescent="0.2">
      <c r="A10" s="11">
        <v>6</v>
      </c>
      <c r="B10" s="11" t="s">
        <v>290</v>
      </c>
      <c r="C10" s="12" t="s">
        <v>291</v>
      </c>
      <c r="D10" s="11" t="s">
        <v>22</v>
      </c>
      <c r="E10" s="11" t="s">
        <v>15</v>
      </c>
      <c r="F10" s="11" t="s">
        <v>249</v>
      </c>
      <c r="G10" s="13">
        <v>13</v>
      </c>
      <c r="H10" s="62" t="s">
        <v>397</v>
      </c>
      <c r="I10" s="64">
        <v>1</v>
      </c>
      <c r="J10" s="30"/>
      <c r="K10" s="46"/>
      <c r="M10" s="15"/>
      <c r="Q10" s="15"/>
    </row>
    <row r="11" spans="1:17" x14ac:dyDescent="0.2">
      <c r="A11" s="11">
        <v>7</v>
      </c>
      <c r="B11" s="11" t="s">
        <v>292</v>
      </c>
      <c r="C11" s="12" t="s">
        <v>293</v>
      </c>
      <c r="D11" s="11" t="s">
        <v>22</v>
      </c>
      <c r="E11" s="11" t="s">
        <v>15</v>
      </c>
      <c r="F11" s="11" t="s">
        <v>249</v>
      </c>
      <c r="G11" s="13">
        <v>13</v>
      </c>
      <c r="H11" s="62" t="s">
        <v>398</v>
      </c>
      <c r="I11" s="64">
        <v>1</v>
      </c>
      <c r="J11" s="30"/>
      <c r="K11" s="46"/>
      <c r="M11" s="15"/>
      <c r="Q11" s="15"/>
    </row>
    <row r="12" spans="1:17" x14ac:dyDescent="0.2">
      <c r="A12" s="11">
        <v>8</v>
      </c>
      <c r="B12" s="11" t="s">
        <v>294</v>
      </c>
      <c r="C12" s="12" t="s">
        <v>295</v>
      </c>
      <c r="D12" s="11" t="s">
        <v>22</v>
      </c>
      <c r="E12" s="11" t="s">
        <v>15</v>
      </c>
      <c r="F12" s="11" t="s">
        <v>249</v>
      </c>
      <c r="G12" s="9">
        <v>8</v>
      </c>
      <c r="H12" s="62"/>
      <c r="I12" s="63"/>
      <c r="J12" s="30"/>
      <c r="K12" s="46"/>
      <c r="M12" s="15"/>
      <c r="Q12" s="15"/>
    </row>
    <row r="13" spans="1:17" s="10" customFormat="1" ht="12" customHeight="1" x14ac:dyDescent="0.2">
      <c r="A13" s="11">
        <v>9</v>
      </c>
      <c r="B13" s="11" t="s">
        <v>296</v>
      </c>
      <c r="C13" s="12" t="s">
        <v>297</v>
      </c>
      <c r="D13" s="11" t="s">
        <v>22</v>
      </c>
      <c r="E13" s="11" t="s">
        <v>15</v>
      </c>
      <c r="F13" s="11" t="s">
        <v>249</v>
      </c>
      <c r="G13" s="13">
        <v>16</v>
      </c>
      <c r="H13" s="62" t="s">
        <v>298</v>
      </c>
      <c r="I13" s="63"/>
      <c r="J13" s="30"/>
      <c r="K13" s="44"/>
    </row>
    <row r="14" spans="1:17" x14ac:dyDescent="0.2">
      <c r="A14" s="11">
        <v>10</v>
      </c>
      <c r="B14" s="11" t="s">
        <v>299</v>
      </c>
      <c r="C14" s="26" t="s">
        <v>300</v>
      </c>
      <c r="D14" s="11" t="s">
        <v>22</v>
      </c>
      <c r="E14" s="11" t="s">
        <v>15</v>
      </c>
      <c r="F14" s="11" t="s">
        <v>249</v>
      </c>
      <c r="G14" s="9">
        <v>14</v>
      </c>
      <c r="H14" s="62"/>
      <c r="I14" s="63"/>
      <c r="J14" s="30"/>
      <c r="M14" s="15"/>
      <c r="Q14" s="15"/>
    </row>
    <row r="15" spans="1:17" x14ac:dyDescent="0.2">
      <c r="A15" s="11">
        <v>11</v>
      </c>
      <c r="B15" s="11" t="s">
        <v>301</v>
      </c>
      <c r="C15" s="12" t="s">
        <v>302</v>
      </c>
      <c r="D15" s="11" t="s">
        <v>19</v>
      </c>
      <c r="E15" s="11" t="s">
        <v>15</v>
      </c>
      <c r="F15" s="11" t="s">
        <v>249</v>
      </c>
      <c r="G15" s="9">
        <v>20</v>
      </c>
      <c r="H15" s="62"/>
      <c r="I15" s="64">
        <v>1</v>
      </c>
      <c r="J15" s="65">
        <v>1</v>
      </c>
      <c r="M15" s="15"/>
      <c r="Q15" s="15"/>
    </row>
    <row r="16" spans="1:17" x14ac:dyDescent="0.2">
      <c r="A16" s="11">
        <v>12</v>
      </c>
      <c r="B16" s="11" t="s">
        <v>303</v>
      </c>
      <c r="C16" s="12" t="s">
        <v>304</v>
      </c>
      <c r="D16" s="11" t="s">
        <v>305</v>
      </c>
      <c r="E16" s="11" t="s">
        <v>15</v>
      </c>
      <c r="F16" s="11" t="s">
        <v>249</v>
      </c>
      <c r="G16" s="9">
        <v>16</v>
      </c>
      <c r="H16" s="62"/>
      <c r="I16" s="34"/>
      <c r="J16" s="65"/>
    </row>
    <row r="17" spans="1:13" x14ac:dyDescent="0.2">
      <c r="A17" s="11">
        <v>13</v>
      </c>
      <c r="B17" s="11" t="s">
        <v>306</v>
      </c>
      <c r="C17" s="12" t="s">
        <v>307</v>
      </c>
      <c r="D17" s="11" t="s">
        <v>19</v>
      </c>
      <c r="E17" s="11" t="s">
        <v>15</v>
      </c>
      <c r="F17" s="11" t="s">
        <v>249</v>
      </c>
      <c r="G17" s="9">
        <v>16</v>
      </c>
      <c r="H17" s="62"/>
      <c r="I17" s="64">
        <v>1</v>
      </c>
      <c r="J17" s="65">
        <v>1</v>
      </c>
    </row>
    <row r="18" spans="1:13" x14ac:dyDescent="0.2">
      <c r="A18" s="11">
        <v>14</v>
      </c>
      <c r="B18" s="11" t="s">
        <v>308</v>
      </c>
      <c r="C18" s="12" t="s">
        <v>309</v>
      </c>
      <c r="D18" s="11" t="s">
        <v>19</v>
      </c>
      <c r="E18" s="11" t="s">
        <v>15</v>
      </c>
      <c r="F18" s="11" t="s">
        <v>249</v>
      </c>
      <c r="G18" s="9">
        <v>13</v>
      </c>
      <c r="H18" s="62" t="s">
        <v>310</v>
      </c>
      <c r="I18" s="64">
        <v>1</v>
      </c>
      <c r="J18" s="65">
        <v>1</v>
      </c>
      <c r="M18" s="15"/>
    </row>
    <row r="19" spans="1:13" x14ac:dyDescent="0.2">
      <c r="A19" s="11">
        <v>15</v>
      </c>
      <c r="B19" s="11" t="s">
        <v>311</v>
      </c>
      <c r="C19" s="12" t="s">
        <v>312</v>
      </c>
      <c r="D19" s="11" t="s">
        <v>22</v>
      </c>
      <c r="E19" s="11" t="s">
        <v>15</v>
      </c>
      <c r="F19" s="11" t="s">
        <v>249</v>
      </c>
      <c r="G19" s="9">
        <v>10</v>
      </c>
      <c r="H19" s="62"/>
      <c r="I19" s="64">
        <v>1</v>
      </c>
      <c r="J19" s="65"/>
    </row>
    <row r="20" spans="1:13" ht="12" customHeight="1" x14ac:dyDescent="0.2">
      <c r="A20" s="11">
        <v>16</v>
      </c>
      <c r="B20" s="11" t="s">
        <v>313</v>
      </c>
      <c r="C20" s="26" t="s">
        <v>314</v>
      </c>
      <c r="D20" s="11" t="s">
        <v>305</v>
      </c>
      <c r="E20" s="11" t="s">
        <v>15</v>
      </c>
      <c r="F20" s="11" t="s">
        <v>249</v>
      </c>
      <c r="G20" s="9">
        <v>10</v>
      </c>
      <c r="H20" s="62"/>
      <c r="I20" s="34"/>
      <c r="J20" s="65">
        <v>1</v>
      </c>
    </row>
    <row r="21" spans="1:13" s="10" customFormat="1" x14ac:dyDescent="0.2">
      <c r="A21" s="11">
        <v>17</v>
      </c>
      <c r="B21" s="11" t="s">
        <v>315</v>
      </c>
      <c r="C21" s="12" t="s">
        <v>316</v>
      </c>
      <c r="D21" s="11" t="s">
        <v>22</v>
      </c>
      <c r="E21" s="11" t="s">
        <v>15</v>
      </c>
      <c r="F21" s="11" t="s">
        <v>249</v>
      </c>
      <c r="G21" s="9">
        <v>29</v>
      </c>
      <c r="H21" s="62"/>
      <c r="I21" s="64">
        <v>1</v>
      </c>
      <c r="J21" s="66"/>
      <c r="K21" s="44"/>
    </row>
    <row r="22" spans="1:13" s="10" customFormat="1" x14ac:dyDescent="0.2">
      <c r="A22" s="11">
        <v>18</v>
      </c>
      <c r="B22" s="11" t="s">
        <v>317</v>
      </c>
      <c r="C22" s="12" t="s">
        <v>318</v>
      </c>
      <c r="D22" s="11" t="s">
        <v>22</v>
      </c>
      <c r="E22" s="11" t="s">
        <v>15</v>
      </c>
      <c r="F22" s="11" t="s">
        <v>249</v>
      </c>
      <c r="G22" s="9">
        <v>23</v>
      </c>
      <c r="H22" s="62"/>
      <c r="I22" s="64">
        <v>1</v>
      </c>
      <c r="J22" s="30"/>
      <c r="K22" s="44"/>
    </row>
    <row r="23" spans="1:13" s="10" customFormat="1" x14ac:dyDescent="0.2">
      <c r="A23" s="11">
        <v>19</v>
      </c>
      <c r="B23" s="11" t="s">
        <v>319</v>
      </c>
      <c r="C23" s="12" t="s">
        <v>320</v>
      </c>
      <c r="D23" s="11" t="s">
        <v>19</v>
      </c>
      <c r="E23" s="11" t="s">
        <v>15</v>
      </c>
      <c r="F23" s="11" t="s">
        <v>249</v>
      </c>
      <c r="G23" s="9">
        <v>10</v>
      </c>
      <c r="H23" s="62"/>
      <c r="I23" s="63"/>
      <c r="J23" s="30"/>
      <c r="K23" s="44"/>
    </row>
    <row r="24" spans="1:13" x14ac:dyDescent="0.2">
      <c r="A24" s="11">
        <v>20</v>
      </c>
      <c r="B24" s="11" t="s">
        <v>150</v>
      </c>
      <c r="C24" s="26" t="s">
        <v>151</v>
      </c>
      <c r="D24" s="11" t="s">
        <v>22</v>
      </c>
      <c r="E24" s="11" t="s">
        <v>15</v>
      </c>
      <c r="F24" s="11" t="s">
        <v>147</v>
      </c>
      <c r="G24" s="13">
        <v>15</v>
      </c>
      <c r="H24" s="62"/>
      <c r="I24" s="63"/>
      <c r="J24" s="30"/>
    </row>
    <row r="25" spans="1:13" x14ac:dyDescent="0.2">
      <c r="A25" s="11">
        <v>21</v>
      </c>
      <c r="B25" s="11" t="s">
        <v>152</v>
      </c>
      <c r="C25" s="26" t="s">
        <v>153</v>
      </c>
      <c r="D25" s="11" t="s">
        <v>22</v>
      </c>
      <c r="E25" s="11" t="s">
        <v>15</v>
      </c>
      <c r="F25" s="11" t="s">
        <v>147</v>
      </c>
      <c r="G25" s="13">
        <v>15</v>
      </c>
      <c r="H25" s="62"/>
      <c r="I25" s="63"/>
      <c r="J25" s="30"/>
    </row>
    <row r="26" spans="1:13" x14ac:dyDescent="0.2">
      <c r="A26" s="11">
        <v>22</v>
      </c>
      <c r="B26" s="11" t="s">
        <v>154</v>
      </c>
      <c r="C26" s="26" t="s">
        <v>155</v>
      </c>
      <c r="D26" s="11" t="s">
        <v>22</v>
      </c>
      <c r="E26" s="11" t="s">
        <v>15</v>
      </c>
      <c r="F26" s="11" t="s">
        <v>147</v>
      </c>
      <c r="G26" s="13">
        <v>8</v>
      </c>
      <c r="H26" s="62"/>
      <c r="I26" s="63"/>
      <c r="J26" s="30"/>
    </row>
    <row r="27" spans="1:13" x14ac:dyDescent="0.2">
      <c r="A27" s="11">
        <v>23</v>
      </c>
      <c r="B27" s="11" t="s">
        <v>156</v>
      </c>
      <c r="C27" s="26" t="s">
        <v>157</v>
      </c>
      <c r="D27" s="11" t="s">
        <v>22</v>
      </c>
      <c r="E27" s="11" t="s">
        <v>15</v>
      </c>
      <c r="F27" s="11" t="s">
        <v>147</v>
      </c>
      <c r="G27" s="13">
        <v>8</v>
      </c>
      <c r="H27" s="62"/>
      <c r="I27" s="63"/>
      <c r="J27" s="30"/>
    </row>
    <row r="28" spans="1:13" x14ac:dyDescent="0.2">
      <c r="A28" s="11">
        <v>24</v>
      </c>
      <c r="B28" s="11" t="s">
        <v>158</v>
      </c>
      <c r="C28" s="26" t="s">
        <v>159</v>
      </c>
      <c r="D28" s="11" t="s">
        <v>22</v>
      </c>
      <c r="E28" s="11" t="s">
        <v>15</v>
      </c>
      <c r="F28" s="11" t="s">
        <v>147</v>
      </c>
      <c r="G28" s="13">
        <v>14</v>
      </c>
      <c r="H28" s="62" t="s">
        <v>100</v>
      </c>
      <c r="I28" s="63"/>
      <c r="J28" s="30"/>
    </row>
    <row r="29" spans="1:13" x14ac:dyDescent="0.2">
      <c r="A29" s="11">
        <v>25</v>
      </c>
      <c r="B29" s="11" t="s">
        <v>160</v>
      </c>
      <c r="C29" s="26" t="s">
        <v>161</v>
      </c>
      <c r="D29" s="11" t="s">
        <v>22</v>
      </c>
      <c r="E29" s="11" t="s">
        <v>15</v>
      </c>
      <c r="F29" s="11" t="s">
        <v>147</v>
      </c>
      <c r="G29" s="13">
        <v>10</v>
      </c>
      <c r="H29" s="62"/>
      <c r="I29" s="63"/>
      <c r="J29" s="30"/>
    </row>
    <row r="30" spans="1:13" x14ac:dyDescent="0.2">
      <c r="A30" s="11">
        <v>26</v>
      </c>
      <c r="B30" s="11" t="s">
        <v>162</v>
      </c>
      <c r="C30" s="26" t="s">
        <v>163</v>
      </c>
      <c r="D30" s="11" t="s">
        <v>22</v>
      </c>
      <c r="E30" s="11" t="s">
        <v>15</v>
      </c>
      <c r="F30" s="11" t="s">
        <v>147</v>
      </c>
      <c r="G30" s="13">
        <v>6</v>
      </c>
      <c r="H30" s="62"/>
      <c r="I30" s="63"/>
      <c r="J30" s="30"/>
    </row>
    <row r="31" spans="1:13" x14ac:dyDescent="0.2">
      <c r="A31" s="11">
        <v>27</v>
      </c>
      <c r="B31" s="11" t="s">
        <v>164</v>
      </c>
      <c r="C31" s="26" t="s">
        <v>165</v>
      </c>
      <c r="D31" s="11" t="s">
        <v>22</v>
      </c>
      <c r="E31" s="11" t="s">
        <v>15</v>
      </c>
      <c r="F31" s="11" t="s">
        <v>147</v>
      </c>
      <c r="G31" s="13">
        <v>24</v>
      </c>
      <c r="H31" s="62"/>
      <c r="I31" s="63"/>
      <c r="J31" s="30"/>
    </row>
    <row r="32" spans="1:13" x14ac:dyDescent="0.2">
      <c r="A32" s="11">
        <v>28</v>
      </c>
      <c r="B32" s="11" t="s">
        <v>166</v>
      </c>
      <c r="C32" s="26" t="s">
        <v>167</v>
      </c>
      <c r="D32" s="11" t="s">
        <v>22</v>
      </c>
      <c r="E32" s="11" t="s">
        <v>15</v>
      </c>
      <c r="F32" s="11" t="s">
        <v>147</v>
      </c>
      <c r="G32" s="13">
        <v>6</v>
      </c>
      <c r="H32" s="62"/>
      <c r="I32" s="63"/>
      <c r="J32" s="30"/>
    </row>
    <row r="33" spans="1:10" x14ac:dyDescent="0.2">
      <c r="A33" s="11">
        <v>29</v>
      </c>
      <c r="B33" s="11" t="s">
        <v>168</v>
      </c>
      <c r="C33" s="26" t="s">
        <v>169</v>
      </c>
      <c r="D33" s="11" t="s">
        <v>22</v>
      </c>
      <c r="E33" s="11" t="s">
        <v>15</v>
      </c>
      <c r="F33" s="11" t="s">
        <v>147</v>
      </c>
      <c r="G33" s="13">
        <v>6</v>
      </c>
      <c r="H33" s="62"/>
      <c r="I33" s="63"/>
      <c r="J33" s="30"/>
    </row>
    <row r="34" spans="1:10" x14ac:dyDescent="0.2">
      <c r="A34" s="11">
        <v>30</v>
      </c>
      <c r="B34" s="11" t="s">
        <v>170</v>
      </c>
      <c r="C34" s="26" t="s">
        <v>171</v>
      </c>
      <c r="D34" s="11" t="s">
        <v>22</v>
      </c>
      <c r="E34" s="11" t="s">
        <v>15</v>
      </c>
      <c r="F34" s="11" t="s">
        <v>147</v>
      </c>
      <c r="G34" s="13">
        <v>8</v>
      </c>
      <c r="H34" s="62"/>
      <c r="I34" s="63"/>
      <c r="J34" s="30"/>
    </row>
    <row r="35" spans="1:10" x14ac:dyDescent="0.2">
      <c r="A35" s="11">
        <v>31</v>
      </c>
      <c r="B35" s="11" t="s">
        <v>172</v>
      </c>
      <c r="C35" s="12" t="s">
        <v>173</v>
      </c>
      <c r="D35" s="11" t="s">
        <v>22</v>
      </c>
      <c r="E35" s="11" t="s">
        <v>15</v>
      </c>
      <c r="F35" s="11" t="s">
        <v>147</v>
      </c>
      <c r="G35" s="13">
        <v>14</v>
      </c>
      <c r="H35" s="62"/>
      <c r="I35" s="64">
        <v>1</v>
      </c>
      <c r="J35" s="30"/>
    </row>
    <row r="36" spans="1:10" x14ac:dyDescent="0.2">
      <c r="A36" s="11">
        <v>32</v>
      </c>
      <c r="B36" s="11" t="s">
        <v>174</v>
      </c>
      <c r="C36" s="12" t="s">
        <v>175</v>
      </c>
      <c r="D36" s="11" t="s">
        <v>22</v>
      </c>
      <c r="E36" s="11" t="s">
        <v>15</v>
      </c>
      <c r="F36" s="11" t="s">
        <v>147</v>
      </c>
      <c r="G36" s="13">
        <v>20</v>
      </c>
      <c r="H36" s="62"/>
      <c r="I36" s="63"/>
      <c r="J36" s="67">
        <v>1</v>
      </c>
    </row>
    <row r="37" spans="1:10" x14ac:dyDescent="0.2">
      <c r="A37" s="11">
        <v>33</v>
      </c>
      <c r="B37" s="11" t="s">
        <v>176</v>
      </c>
      <c r="C37" s="26" t="s">
        <v>177</v>
      </c>
      <c r="D37" s="11" t="s">
        <v>22</v>
      </c>
      <c r="E37" s="11" t="s">
        <v>15</v>
      </c>
      <c r="F37" s="11" t="s">
        <v>147</v>
      </c>
      <c r="G37" s="13">
        <v>8</v>
      </c>
      <c r="H37" s="62"/>
      <c r="I37" s="63"/>
      <c r="J37" s="67">
        <v>1</v>
      </c>
    </row>
    <row r="38" spans="1:10" x14ac:dyDescent="0.2">
      <c r="A38" s="11">
        <v>34</v>
      </c>
      <c r="B38" s="11" t="s">
        <v>178</v>
      </c>
      <c r="C38" s="12" t="s">
        <v>179</v>
      </c>
      <c r="D38" s="11" t="s">
        <v>22</v>
      </c>
      <c r="E38" s="11" t="s">
        <v>15</v>
      </c>
      <c r="F38" s="11" t="s">
        <v>147</v>
      </c>
      <c r="G38" s="13">
        <v>20</v>
      </c>
      <c r="H38" s="62"/>
      <c r="I38" s="63"/>
      <c r="J38" s="67">
        <v>1</v>
      </c>
    </row>
    <row r="39" spans="1:10" x14ac:dyDescent="0.2">
      <c r="A39" s="11">
        <v>35</v>
      </c>
      <c r="B39" s="11" t="s">
        <v>180</v>
      </c>
      <c r="C39" s="12" t="s">
        <v>181</v>
      </c>
      <c r="D39" s="11" t="s">
        <v>22</v>
      </c>
      <c r="E39" s="11" t="s">
        <v>15</v>
      </c>
      <c r="F39" s="11" t="s">
        <v>147</v>
      </c>
      <c r="G39" s="13">
        <v>18</v>
      </c>
      <c r="H39" s="62"/>
      <c r="I39" s="63"/>
      <c r="J39" s="67">
        <v>1</v>
      </c>
    </row>
    <row r="40" spans="1:10" x14ac:dyDescent="0.2">
      <c r="A40" s="11">
        <v>36</v>
      </c>
      <c r="B40" s="11" t="s">
        <v>182</v>
      </c>
      <c r="C40" s="26" t="s">
        <v>183</v>
      </c>
      <c r="D40" s="11" t="s">
        <v>22</v>
      </c>
      <c r="E40" s="11" t="s">
        <v>15</v>
      </c>
      <c r="F40" s="11" t="s">
        <v>147</v>
      </c>
      <c r="G40" s="13">
        <v>6</v>
      </c>
      <c r="H40" s="62"/>
      <c r="I40" s="63"/>
      <c r="J40" s="67">
        <v>1</v>
      </c>
    </row>
    <row r="41" spans="1:10" x14ac:dyDescent="0.2">
      <c r="A41" s="11">
        <v>37</v>
      </c>
      <c r="B41" s="11" t="s">
        <v>184</v>
      </c>
      <c r="C41" s="26" t="s">
        <v>185</v>
      </c>
      <c r="D41" s="11" t="s">
        <v>22</v>
      </c>
      <c r="E41" s="11" t="s">
        <v>15</v>
      </c>
      <c r="F41" s="11" t="s">
        <v>147</v>
      </c>
      <c r="G41" s="13">
        <v>6</v>
      </c>
      <c r="H41" s="62"/>
      <c r="I41" s="63"/>
      <c r="J41" s="67">
        <v>1</v>
      </c>
    </row>
    <row r="42" spans="1:10" x14ac:dyDescent="0.2">
      <c r="A42" s="11">
        <v>38</v>
      </c>
      <c r="B42" s="11" t="s">
        <v>186</v>
      </c>
      <c r="C42" s="12" t="s">
        <v>187</v>
      </c>
      <c r="D42" s="11" t="s">
        <v>22</v>
      </c>
      <c r="E42" s="11" t="s">
        <v>15</v>
      </c>
      <c r="F42" s="11" t="s">
        <v>147</v>
      </c>
      <c r="G42" s="13">
        <v>22</v>
      </c>
      <c r="H42" s="62" t="s">
        <v>188</v>
      </c>
      <c r="I42" s="64">
        <v>1</v>
      </c>
      <c r="J42" s="67">
        <v>1</v>
      </c>
    </row>
    <row r="43" spans="1:10" x14ac:dyDescent="0.2">
      <c r="A43" s="11">
        <v>39</v>
      </c>
      <c r="B43" s="11" t="s">
        <v>189</v>
      </c>
      <c r="C43" s="26" t="s">
        <v>190</v>
      </c>
      <c r="D43" s="11" t="s">
        <v>22</v>
      </c>
      <c r="E43" s="11" t="s">
        <v>15</v>
      </c>
      <c r="F43" s="11" t="s">
        <v>147</v>
      </c>
      <c r="G43" s="13">
        <v>6</v>
      </c>
      <c r="H43" s="62"/>
      <c r="I43" s="63"/>
      <c r="J43" s="67">
        <v>1</v>
      </c>
    </row>
    <row r="44" spans="1:10" x14ac:dyDescent="0.2">
      <c r="A44" s="11">
        <v>40</v>
      </c>
      <c r="B44" s="11" t="s">
        <v>191</v>
      </c>
      <c r="C44" s="26" t="s">
        <v>192</v>
      </c>
      <c r="D44" s="11" t="s">
        <v>22</v>
      </c>
      <c r="E44" s="11" t="s">
        <v>15</v>
      </c>
      <c r="F44" s="11" t="s">
        <v>147</v>
      </c>
      <c r="G44" s="13">
        <v>20</v>
      </c>
      <c r="H44" s="62"/>
      <c r="I44" s="64">
        <v>1</v>
      </c>
      <c r="J44" s="67">
        <v>1</v>
      </c>
    </row>
    <row r="45" spans="1:10" x14ac:dyDescent="0.2">
      <c r="A45" s="11">
        <v>41</v>
      </c>
      <c r="B45" s="11" t="s">
        <v>193</v>
      </c>
      <c r="C45" s="26" t="s">
        <v>194</v>
      </c>
      <c r="D45" s="11" t="s">
        <v>22</v>
      </c>
      <c r="E45" s="11" t="s">
        <v>15</v>
      </c>
      <c r="F45" s="11" t="s">
        <v>147</v>
      </c>
      <c r="G45" s="9">
        <v>16</v>
      </c>
      <c r="H45" s="62"/>
      <c r="I45" s="63"/>
      <c r="J45" s="30"/>
    </row>
    <row r="46" spans="1:10" x14ac:dyDescent="0.2">
      <c r="A46" s="11">
        <v>42</v>
      </c>
      <c r="B46" s="11" t="s">
        <v>195</v>
      </c>
      <c r="C46" s="26" t="s">
        <v>196</v>
      </c>
      <c r="D46" s="11" t="s">
        <v>22</v>
      </c>
      <c r="E46" s="11" t="s">
        <v>15</v>
      </c>
      <c r="F46" s="11" t="s">
        <v>147</v>
      </c>
      <c r="G46" s="9">
        <v>13</v>
      </c>
      <c r="H46" s="62"/>
      <c r="I46" s="63"/>
      <c r="J46" s="30"/>
    </row>
    <row r="47" spans="1:10" x14ac:dyDescent="0.2">
      <c r="A47" s="11">
        <v>43</v>
      </c>
      <c r="B47" s="17" t="s">
        <v>470</v>
      </c>
      <c r="C47" s="26" t="s">
        <v>471</v>
      </c>
      <c r="D47" s="11" t="s">
        <v>22</v>
      </c>
      <c r="E47" s="11" t="s">
        <v>15</v>
      </c>
      <c r="F47" s="17" t="s">
        <v>374</v>
      </c>
      <c r="G47" s="9">
        <v>14</v>
      </c>
      <c r="H47" s="62"/>
      <c r="I47" s="63"/>
      <c r="J47" s="30"/>
    </row>
    <row r="48" spans="1:10" x14ac:dyDescent="0.2">
      <c r="A48" s="48"/>
      <c r="B48" s="56"/>
      <c r="C48" s="49"/>
      <c r="D48" s="48"/>
      <c r="E48" s="48"/>
      <c r="F48" s="68"/>
      <c r="G48" s="47">
        <f>SUM(G5:G47)</f>
        <v>596</v>
      </c>
      <c r="H48" s="69"/>
      <c r="I48" s="60">
        <f>SUM(I5:I47)</f>
        <v>14</v>
      </c>
      <c r="J48" s="60">
        <f>SUM(J5:J47)</f>
        <v>13</v>
      </c>
    </row>
    <row r="49" spans="1:11" ht="24.75" customHeight="1" x14ac:dyDescent="0.25">
      <c r="A49" s="142" t="s">
        <v>399</v>
      </c>
      <c r="B49" s="142"/>
      <c r="C49" s="142"/>
      <c r="D49" s="142"/>
      <c r="E49" s="142"/>
      <c r="F49" s="142"/>
      <c r="G49" s="142"/>
      <c r="H49" s="142"/>
      <c r="I49" s="142"/>
      <c r="J49" s="142"/>
    </row>
    <row r="50" spans="1:11" s="25" customFormat="1" ht="12.75" customHeight="1" x14ac:dyDescent="0.2">
      <c r="A50" s="11">
        <v>1</v>
      </c>
      <c r="B50" s="11" t="s">
        <v>198</v>
      </c>
      <c r="C50" s="12" t="s">
        <v>199</v>
      </c>
      <c r="D50" s="11" t="s">
        <v>22</v>
      </c>
      <c r="E50" s="11" t="s">
        <v>15</v>
      </c>
      <c r="F50" s="11" t="s">
        <v>200</v>
      </c>
      <c r="G50" s="9">
        <v>20</v>
      </c>
      <c r="H50" s="70" t="s">
        <v>201</v>
      </c>
      <c r="I50" s="34"/>
      <c r="J50" s="66"/>
      <c r="K50" s="44"/>
    </row>
    <row r="51" spans="1:11" s="25" customFormat="1" ht="13.5" customHeight="1" x14ac:dyDescent="0.2">
      <c r="A51" s="11">
        <v>2</v>
      </c>
      <c r="B51" s="11" t="s">
        <v>202</v>
      </c>
      <c r="C51" s="26" t="s">
        <v>203</v>
      </c>
      <c r="D51" s="11" t="s">
        <v>22</v>
      </c>
      <c r="E51" s="11" t="s">
        <v>15</v>
      </c>
      <c r="F51" s="11" t="s">
        <v>200</v>
      </c>
      <c r="G51" s="9">
        <v>7</v>
      </c>
      <c r="H51" s="70"/>
      <c r="I51" s="34"/>
      <c r="J51" s="66"/>
      <c r="K51" s="44"/>
    </row>
    <row r="52" spans="1:11" s="27" customFormat="1" ht="13.5" customHeight="1" x14ac:dyDescent="0.2">
      <c r="A52" s="11">
        <v>3</v>
      </c>
      <c r="B52" s="11" t="s">
        <v>204</v>
      </c>
      <c r="C52" s="26" t="s">
        <v>205</v>
      </c>
      <c r="D52" s="11" t="s">
        <v>22</v>
      </c>
      <c r="E52" s="11" t="s">
        <v>15</v>
      </c>
      <c r="F52" s="11" t="s">
        <v>200</v>
      </c>
      <c r="G52" s="9">
        <v>6</v>
      </c>
      <c r="H52" s="70"/>
      <c r="I52" s="64">
        <v>1</v>
      </c>
      <c r="J52" s="66"/>
      <c r="K52" s="44"/>
    </row>
    <row r="53" spans="1:11" s="10" customFormat="1" x14ac:dyDescent="0.2">
      <c r="A53" s="11">
        <v>4</v>
      </c>
      <c r="B53" s="11" t="s">
        <v>332</v>
      </c>
      <c r="C53" s="12" t="s">
        <v>333</v>
      </c>
      <c r="D53" s="11" t="s">
        <v>19</v>
      </c>
      <c r="E53" s="11" t="s">
        <v>15</v>
      </c>
      <c r="F53" s="11" t="s">
        <v>334</v>
      </c>
      <c r="G53" s="13">
        <v>18</v>
      </c>
      <c r="H53" s="62"/>
      <c r="I53" s="64">
        <v>1</v>
      </c>
      <c r="J53" s="30"/>
      <c r="K53" s="44"/>
    </row>
    <row r="54" spans="1:11" s="10" customFormat="1" x14ac:dyDescent="0.2">
      <c r="A54" s="11">
        <v>5</v>
      </c>
      <c r="B54" s="11" t="s">
        <v>335</v>
      </c>
      <c r="C54" s="26" t="s">
        <v>336</v>
      </c>
      <c r="D54" s="11" t="s">
        <v>22</v>
      </c>
      <c r="E54" s="11" t="s">
        <v>15</v>
      </c>
      <c r="F54" s="11" t="s">
        <v>334</v>
      </c>
      <c r="G54" s="13">
        <v>10</v>
      </c>
      <c r="H54" s="62"/>
      <c r="I54" s="64">
        <v>1</v>
      </c>
      <c r="J54" s="30"/>
      <c r="K54" s="44"/>
    </row>
    <row r="55" spans="1:11" s="10" customFormat="1" x14ac:dyDescent="0.2">
      <c r="A55" s="11">
        <v>6</v>
      </c>
      <c r="B55" s="11" t="s">
        <v>337</v>
      </c>
      <c r="C55" s="26" t="s">
        <v>338</v>
      </c>
      <c r="D55" s="11" t="s">
        <v>22</v>
      </c>
      <c r="E55" s="11" t="s">
        <v>15</v>
      </c>
      <c r="F55" s="11" t="s">
        <v>334</v>
      </c>
      <c r="G55" s="13">
        <v>10</v>
      </c>
      <c r="H55" s="62"/>
      <c r="I55" s="64">
        <v>1</v>
      </c>
      <c r="J55" s="30"/>
      <c r="K55" s="44"/>
    </row>
    <row r="56" spans="1:11" s="10" customFormat="1" x14ac:dyDescent="0.2">
      <c r="A56" s="11">
        <v>7</v>
      </c>
      <c r="B56" s="11" t="s">
        <v>339</v>
      </c>
      <c r="C56" s="26" t="s">
        <v>340</v>
      </c>
      <c r="D56" s="11" t="s">
        <v>22</v>
      </c>
      <c r="E56" s="11" t="s">
        <v>15</v>
      </c>
      <c r="F56" s="11" t="s">
        <v>334</v>
      </c>
      <c r="G56" s="13">
        <v>10</v>
      </c>
      <c r="H56" s="62"/>
      <c r="I56" s="64">
        <v>1</v>
      </c>
      <c r="J56" s="30"/>
      <c r="K56" s="44"/>
    </row>
    <row r="57" spans="1:11" s="10" customFormat="1" x14ac:dyDescent="0.2">
      <c r="A57" s="11">
        <v>8</v>
      </c>
      <c r="B57" s="11" t="s">
        <v>341</v>
      </c>
      <c r="C57" s="26" t="s">
        <v>342</v>
      </c>
      <c r="D57" s="11" t="s">
        <v>22</v>
      </c>
      <c r="E57" s="11" t="s">
        <v>15</v>
      </c>
      <c r="F57" s="11" t="s">
        <v>334</v>
      </c>
      <c r="G57" s="13">
        <v>10</v>
      </c>
      <c r="H57" s="62"/>
      <c r="I57" s="63"/>
      <c r="J57" s="30"/>
      <c r="K57" s="44"/>
    </row>
    <row r="58" spans="1:11" s="10" customFormat="1" x14ac:dyDescent="0.2">
      <c r="A58" s="11">
        <v>9</v>
      </c>
      <c r="B58" s="11" t="s">
        <v>343</v>
      </c>
      <c r="C58" s="26" t="s">
        <v>344</v>
      </c>
      <c r="D58" s="11" t="s">
        <v>22</v>
      </c>
      <c r="E58" s="11" t="s">
        <v>15</v>
      </c>
      <c r="F58" s="11" t="s">
        <v>334</v>
      </c>
      <c r="G58" s="13">
        <v>22</v>
      </c>
      <c r="H58" s="62" t="s">
        <v>345</v>
      </c>
      <c r="I58" s="64">
        <v>1</v>
      </c>
      <c r="J58" s="30"/>
      <c r="K58" s="44"/>
    </row>
    <row r="59" spans="1:11" s="10" customFormat="1" x14ac:dyDescent="0.2">
      <c r="A59" s="11">
        <v>10</v>
      </c>
      <c r="B59" s="11" t="s">
        <v>346</v>
      </c>
      <c r="C59" s="26" t="s">
        <v>347</v>
      </c>
      <c r="D59" s="11" t="s">
        <v>22</v>
      </c>
      <c r="E59" s="11" t="s">
        <v>15</v>
      </c>
      <c r="F59" s="11" t="s">
        <v>334</v>
      </c>
      <c r="G59" s="13">
        <v>10</v>
      </c>
      <c r="H59" s="62"/>
      <c r="I59" s="64">
        <v>1</v>
      </c>
      <c r="J59" s="30"/>
      <c r="K59" s="44"/>
    </row>
    <row r="60" spans="1:11" s="10" customFormat="1" x14ac:dyDescent="0.2">
      <c r="A60" s="11">
        <v>11</v>
      </c>
      <c r="B60" s="11" t="s">
        <v>348</v>
      </c>
      <c r="C60" s="26" t="s">
        <v>349</v>
      </c>
      <c r="D60" s="11" t="s">
        <v>22</v>
      </c>
      <c r="E60" s="11" t="s">
        <v>15</v>
      </c>
      <c r="F60" s="11" t="s">
        <v>334</v>
      </c>
      <c r="G60" s="13">
        <v>18</v>
      </c>
      <c r="H60" s="62"/>
      <c r="I60" s="64">
        <v>1</v>
      </c>
      <c r="J60" s="30"/>
      <c r="K60" s="44"/>
    </row>
    <row r="61" spans="1:11" s="10" customFormat="1" x14ac:dyDescent="0.2">
      <c r="A61" s="11">
        <v>12</v>
      </c>
      <c r="B61" s="11" t="s">
        <v>350</v>
      </c>
      <c r="C61" s="26" t="s">
        <v>351</v>
      </c>
      <c r="D61" s="11" t="s">
        <v>22</v>
      </c>
      <c r="E61" s="11" t="s">
        <v>15</v>
      </c>
      <c r="F61" s="11" t="s">
        <v>334</v>
      </c>
      <c r="G61" s="13">
        <v>10</v>
      </c>
      <c r="H61" s="62"/>
      <c r="I61" s="64">
        <v>1</v>
      </c>
      <c r="J61" s="30"/>
      <c r="K61" s="44"/>
    </row>
    <row r="62" spans="1:11" s="10" customFormat="1" x14ac:dyDescent="0.2">
      <c r="A62" s="11">
        <v>13</v>
      </c>
      <c r="B62" s="11" t="s">
        <v>352</v>
      </c>
      <c r="C62" s="26" t="s">
        <v>353</v>
      </c>
      <c r="D62" s="11" t="s">
        <v>22</v>
      </c>
      <c r="E62" s="11" t="s">
        <v>15</v>
      </c>
      <c r="F62" s="11" t="s">
        <v>334</v>
      </c>
      <c r="G62" s="13">
        <v>10</v>
      </c>
      <c r="H62" s="62"/>
      <c r="I62" s="63"/>
      <c r="J62" s="30"/>
      <c r="K62" s="44"/>
    </row>
    <row r="63" spans="1:11" s="10" customFormat="1" x14ac:dyDescent="0.2">
      <c r="A63" s="11">
        <v>14</v>
      </c>
      <c r="B63" s="11" t="s">
        <v>354</v>
      </c>
      <c r="C63" s="26" t="s">
        <v>355</v>
      </c>
      <c r="D63" s="11" t="s">
        <v>22</v>
      </c>
      <c r="E63" s="11" t="s">
        <v>15</v>
      </c>
      <c r="F63" s="11" t="s">
        <v>334</v>
      </c>
      <c r="G63" s="13">
        <v>20</v>
      </c>
      <c r="H63" s="62"/>
      <c r="I63" s="64">
        <v>1</v>
      </c>
      <c r="J63" s="30"/>
      <c r="K63" s="44"/>
    </row>
    <row r="64" spans="1:11" s="10" customFormat="1" x14ac:dyDescent="0.2">
      <c r="A64" s="11">
        <v>15</v>
      </c>
      <c r="B64" s="11" t="s">
        <v>356</v>
      </c>
      <c r="C64" s="26" t="s">
        <v>357</v>
      </c>
      <c r="D64" s="11" t="s">
        <v>22</v>
      </c>
      <c r="E64" s="11" t="s">
        <v>15</v>
      </c>
      <c r="F64" s="11" t="s">
        <v>334</v>
      </c>
      <c r="G64" s="13">
        <v>12</v>
      </c>
      <c r="H64" s="62"/>
      <c r="I64" s="63"/>
      <c r="J64" s="30"/>
      <c r="K64" s="44"/>
    </row>
    <row r="65" spans="1:11" s="25" customFormat="1" x14ac:dyDescent="0.2">
      <c r="A65" s="11">
        <v>16</v>
      </c>
      <c r="B65" s="11" t="s">
        <v>12</v>
      </c>
      <c r="C65" s="12" t="s">
        <v>13</v>
      </c>
      <c r="D65" s="11" t="s">
        <v>22</v>
      </c>
      <c r="E65" s="11" t="s">
        <v>15</v>
      </c>
      <c r="F65" s="11" t="s">
        <v>16</v>
      </c>
      <c r="G65" s="9">
        <v>24</v>
      </c>
      <c r="H65" s="70"/>
      <c r="I65" s="34"/>
      <c r="J65" s="66"/>
      <c r="K65" s="44"/>
    </row>
    <row r="66" spans="1:11" s="10" customFormat="1" x14ac:dyDescent="0.2">
      <c r="A66" s="11">
        <v>17</v>
      </c>
      <c r="B66" s="11" t="s">
        <v>17</v>
      </c>
      <c r="C66" s="12" t="s">
        <v>18</v>
      </c>
      <c r="D66" s="11" t="s">
        <v>22</v>
      </c>
      <c r="E66" s="11" t="s">
        <v>15</v>
      </c>
      <c r="F66" s="11" t="s">
        <v>16</v>
      </c>
      <c r="G66" s="13">
        <v>17</v>
      </c>
      <c r="H66" s="62"/>
      <c r="I66" s="64">
        <v>1</v>
      </c>
      <c r="J66" s="30"/>
      <c r="K66" s="44"/>
    </row>
    <row r="67" spans="1:11" s="10" customFormat="1" x14ac:dyDescent="0.2">
      <c r="A67" s="11">
        <v>18</v>
      </c>
      <c r="B67" s="11" t="s">
        <v>20</v>
      </c>
      <c r="C67" s="12" t="s">
        <v>21</v>
      </c>
      <c r="D67" s="11" t="s">
        <v>22</v>
      </c>
      <c r="E67" s="11" t="s">
        <v>15</v>
      </c>
      <c r="F67" s="11" t="s">
        <v>16</v>
      </c>
      <c r="G67" s="13">
        <v>14</v>
      </c>
      <c r="H67" s="62"/>
      <c r="I67" s="64">
        <v>1</v>
      </c>
      <c r="J67" s="30"/>
      <c r="K67" s="44"/>
    </row>
    <row r="68" spans="1:11" s="10" customFormat="1" x14ac:dyDescent="0.2">
      <c r="A68" s="11">
        <v>19</v>
      </c>
      <c r="B68" s="11" t="s">
        <v>20</v>
      </c>
      <c r="C68" s="12" t="s">
        <v>23</v>
      </c>
      <c r="D68" s="11" t="s">
        <v>22</v>
      </c>
      <c r="E68" s="11" t="s">
        <v>15</v>
      </c>
      <c r="F68" s="11" t="s">
        <v>16</v>
      </c>
      <c r="G68" s="13">
        <v>23</v>
      </c>
      <c r="H68" s="62"/>
      <c r="I68" s="64">
        <v>1</v>
      </c>
      <c r="J68" s="65">
        <v>1</v>
      </c>
      <c r="K68" s="44"/>
    </row>
    <row r="69" spans="1:11" x14ac:dyDescent="0.2">
      <c r="A69" s="11">
        <v>20</v>
      </c>
      <c r="B69" s="11" t="s">
        <v>24</v>
      </c>
      <c r="C69" s="12" t="s">
        <v>25</v>
      </c>
      <c r="D69" s="11" t="s">
        <v>22</v>
      </c>
      <c r="E69" s="11" t="s">
        <v>15</v>
      </c>
      <c r="F69" s="11" t="s">
        <v>16</v>
      </c>
      <c r="G69" s="13">
        <v>12</v>
      </c>
      <c r="H69" s="62"/>
      <c r="I69" s="63"/>
      <c r="J69" s="65">
        <v>1</v>
      </c>
    </row>
    <row r="70" spans="1:11" x14ac:dyDescent="0.2">
      <c r="A70" s="11">
        <v>21</v>
      </c>
      <c r="B70" s="11" t="s">
        <v>26</v>
      </c>
      <c r="C70" s="12" t="s">
        <v>27</v>
      </c>
      <c r="D70" s="11" t="s">
        <v>22</v>
      </c>
      <c r="E70" s="11" t="s">
        <v>15</v>
      </c>
      <c r="F70" s="11" t="s">
        <v>16</v>
      </c>
      <c r="G70" s="13">
        <v>12</v>
      </c>
      <c r="H70" s="62"/>
      <c r="I70" s="63"/>
      <c r="J70" s="65">
        <v>1</v>
      </c>
    </row>
    <row r="71" spans="1:11" x14ac:dyDescent="0.2">
      <c r="A71" s="11">
        <v>22</v>
      </c>
      <c r="B71" s="11" t="s">
        <v>28</v>
      </c>
      <c r="C71" s="12" t="s">
        <v>29</v>
      </c>
      <c r="D71" s="11" t="s">
        <v>22</v>
      </c>
      <c r="E71" s="11" t="s">
        <v>15</v>
      </c>
      <c r="F71" s="11" t="s">
        <v>16</v>
      </c>
      <c r="G71" s="13">
        <v>24</v>
      </c>
      <c r="H71" s="62"/>
      <c r="I71" s="64">
        <v>1</v>
      </c>
      <c r="J71" s="65">
        <v>1</v>
      </c>
    </row>
    <row r="72" spans="1:11" x14ac:dyDescent="0.2">
      <c r="A72" s="11">
        <v>23</v>
      </c>
      <c r="B72" s="11" t="s">
        <v>30</v>
      </c>
      <c r="C72" s="12" t="s">
        <v>31</v>
      </c>
      <c r="D72" s="11" t="s">
        <v>22</v>
      </c>
      <c r="E72" s="11" t="s">
        <v>15</v>
      </c>
      <c r="F72" s="11" t="s">
        <v>16</v>
      </c>
      <c r="G72" s="13">
        <v>12</v>
      </c>
      <c r="H72" s="62"/>
      <c r="I72" s="63"/>
      <c r="J72" s="65">
        <v>1</v>
      </c>
    </row>
    <row r="73" spans="1:11" x14ac:dyDescent="0.2">
      <c r="A73" s="11">
        <v>24</v>
      </c>
      <c r="B73" s="11" t="s">
        <v>32</v>
      </c>
      <c r="C73" s="12" t="s">
        <v>33</v>
      </c>
      <c r="D73" s="11" t="s">
        <v>22</v>
      </c>
      <c r="E73" s="11" t="s">
        <v>34</v>
      </c>
      <c r="F73" s="11" t="s">
        <v>16</v>
      </c>
      <c r="G73" s="13">
        <v>36</v>
      </c>
      <c r="H73" s="62"/>
      <c r="I73" s="63"/>
      <c r="J73" s="66"/>
    </row>
    <row r="74" spans="1:11" x14ac:dyDescent="0.2">
      <c r="A74" s="11">
        <v>25</v>
      </c>
      <c r="B74" s="11" t="s">
        <v>35</v>
      </c>
      <c r="C74" s="12" t="s">
        <v>36</v>
      </c>
      <c r="D74" s="11" t="s">
        <v>22</v>
      </c>
      <c r="E74" s="11" t="s">
        <v>15</v>
      </c>
      <c r="F74" s="11" t="s">
        <v>16</v>
      </c>
      <c r="G74" s="13">
        <v>12</v>
      </c>
      <c r="H74" s="62"/>
      <c r="I74" s="63"/>
      <c r="J74" s="30"/>
    </row>
    <row r="75" spans="1:11" s="10" customFormat="1" x14ac:dyDescent="0.2">
      <c r="A75" s="11">
        <v>26</v>
      </c>
      <c r="B75" s="17" t="s">
        <v>247</v>
      </c>
      <c r="C75" s="18" t="s">
        <v>400</v>
      </c>
      <c r="D75" s="17" t="s">
        <v>22</v>
      </c>
      <c r="E75" s="17" t="s">
        <v>15</v>
      </c>
      <c r="F75" s="17" t="s">
        <v>249</v>
      </c>
      <c r="G75" s="13">
        <v>32</v>
      </c>
      <c r="H75" s="62" t="s">
        <v>100</v>
      </c>
      <c r="I75" s="34"/>
      <c r="J75" s="30"/>
      <c r="K75" s="44"/>
    </row>
    <row r="76" spans="1:11" s="10" customFormat="1" x14ac:dyDescent="0.2">
      <c r="A76" s="11">
        <v>27</v>
      </c>
      <c r="B76" s="17" t="s">
        <v>247</v>
      </c>
      <c r="C76" s="18" t="s">
        <v>401</v>
      </c>
      <c r="D76" s="17" t="s">
        <v>22</v>
      </c>
      <c r="E76" s="17" t="s">
        <v>15</v>
      </c>
      <c r="F76" s="17" t="s">
        <v>249</v>
      </c>
      <c r="G76" s="13">
        <v>24</v>
      </c>
      <c r="H76" s="62" t="s">
        <v>100</v>
      </c>
      <c r="I76" s="34"/>
      <c r="J76" s="30"/>
      <c r="K76" s="44"/>
    </row>
    <row r="77" spans="1:11" s="10" customFormat="1" x14ac:dyDescent="0.2">
      <c r="A77" s="11">
        <v>28</v>
      </c>
      <c r="B77" s="17" t="s">
        <v>247</v>
      </c>
      <c r="C77" s="18" t="s">
        <v>402</v>
      </c>
      <c r="D77" s="17" t="s">
        <v>22</v>
      </c>
      <c r="E77" s="17" t="s">
        <v>15</v>
      </c>
      <c r="F77" s="17" t="s">
        <v>249</v>
      </c>
      <c r="G77" s="13">
        <v>26</v>
      </c>
      <c r="H77" s="62" t="s">
        <v>100</v>
      </c>
      <c r="I77" s="34"/>
      <c r="J77" s="30"/>
      <c r="K77" s="44"/>
    </row>
    <row r="78" spans="1:11" x14ac:dyDescent="0.2">
      <c r="A78" s="11">
        <v>29</v>
      </c>
      <c r="B78" s="11" t="s">
        <v>114</v>
      </c>
      <c r="C78" s="26" t="s">
        <v>115</v>
      </c>
      <c r="D78" s="11" t="s">
        <v>22</v>
      </c>
      <c r="E78" s="11" t="s">
        <v>15</v>
      </c>
      <c r="F78" s="11" t="s">
        <v>116</v>
      </c>
      <c r="G78" s="13">
        <v>18</v>
      </c>
      <c r="H78" s="62"/>
      <c r="I78" s="64">
        <v>1</v>
      </c>
      <c r="J78" s="30"/>
      <c r="K78" s="46"/>
    </row>
    <row r="79" spans="1:11" s="10" customFormat="1" x14ac:dyDescent="0.2">
      <c r="A79" s="11">
        <v>30</v>
      </c>
      <c r="B79" s="11" t="s">
        <v>117</v>
      </c>
      <c r="C79" s="12" t="s">
        <v>118</v>
      </c>
      <c r="D79" s="11" t="s">
        <v>22</v>
      </c>
      <c r="E79" s="11" t="s">
        <v>15</v>
      </c>
      <c r="F79" s="11" t="s">
        <v>116</v>
      </c>
      <c r="G79" s="13">
        <v>20</v>
      </c>
      <c r="H79" s="62"/>
      <c r="I79" s="34"/>
      <c r="J79" s="30"/>
      <c r="K79" s="44"/>
    </row>
    <row r="80" spans="1:11" s="10" customFormat="1" x14ac:dyDescent="0.2">
      <c r="A80" s="11">
        <v>31</v>
      </c>
      <c r="B80" s="11" t="s">
        <v>119</v>
      </c>
      <c r="C80" s="12" t="s">
        <v>120</v>
      </c>
      <c r="D80" s="11" t="s">
        <v>14</v>
      </c>
      <c r="E80" s="11" t="s">
        <v>15</v>
      </c>
      <c r="F80" s="11" t="s">
        <v>116</v>
      </c>
      <c r="G80" s="13">
        <v>20</v>
      </c>
      <c r="H80" s="62"/>
      <c r="I80" s="34"/>
      <c r="J80" s="30"/>
      <c r="K80" s="44"/>
    </row>
    <row r="81" spans="1:11" s="10" customFormat="1" x14ac:dyDescent="0.2">
      <c r="A81" s="11">
        <v>32</v>
      </c>
      <c r="B81" s="11" t="s">
        <v>121</v>
      </c>
      <c r="C81" s="12" t="s">
        <v>122</v>
      </c>
      <c r="D81" s="11" t="s">
        <v>22</v>
      </c>
      <c r="E81" s="11" t="s">
        <v>15</v>
      </c>
      <c r="F81" s="11" t="s">
        <v>116</v>
      </c>
      <c r="G81" s="13">
        <v>17</v>
      </c>
      <c r="H81" s="62" t="s">
        <v>123</v>
      </c>
      <c r="I81" s="34"/>
      <c r="J81" s="30"/>
      <c r="K81" s="44"/>
    </row>
    <row r="82" spans="1:11" s="10" customFormat="1" x14ac:dyDescent="0.2">
      <c r="A82" s="11">
        <v>33</v>
      </c>
      <c r="B82" s="11" t="s">
        <v>124</v>
      </c>
      <c r="C82" s="12" t="s">
        <v>125</v>
      </c>
      <c r="D82" s="11" t="s">
        <v>14</v>
      </c>
      <c r="E82" s="11" t="s">
        <v>15</v>
      </c>
      <c r="F82" s="11" t="s">
        <v>116</v>
      </c>
      <c r="G82" s="9">
        <v>19</v>
      </c>
      <c r="H82" s="62"/>
      <c r="I82" s="34"/>
      <c r="J82" s="30"/>
      <c r="K82" s="44"/>
    </row>
    <row r="83" spans="1:11" s="10" customFormat="1" x14ac:dyDescent="0.2">
      <c r="A83" s="11">
        <v>34</v>
      </c>
      <c r="B83" s="11" t="s">
        <v>126</v>
      </c>
      <c r="C83" s="26" t="s">
        <v>127</v>
      </c>
      <c r="D83" s="11" t="s">
        <v>14</v>
      </c>
      <c r="E83" s="11" t="s">
        <v>15</v>
      </c>
      <c r="F83" s="11" t="s">
        <v>369</v>
      </c>
      <c r="G83" s="13">
        <v>20</v>
      </c>
      <c r="H83" s="62"/>
      <c r="I83" s="34"/>
      <c r="J83" s="30"/>
      <c r="K83" s="44"/>
    </row>
    <row r="84" spans="1:11" s="10" customFormat="1" x14ac:dyDescent="0.2">
      <c r="A84" s="11">
        <v>35</v>
      </c>
      <c r="B84" s="11" t="s">
        <v>128</v>
      </c>
      <c r="C84" s="26" t="s">
        <v>129</v>
      </c>
      <c r="D84" s="11" t="s">
        <v>14</v>
      </c>
      <c r="E84" s="11" t="s">
        <v>15</v>
      </c>
      <c r="F84" s="11" t="s">
        <v>369</v>
      </c>
      <c r="G84" s="13">
        <v>16</v>
      </c>
      <c r="H84" s="62"/>
      <c r="I84" s="34"/>
      <c r="J84" s="30"/>
      <c r="K84" s="44"/>
    </row>
    <row r="85" spans="1:11" s="10" customFormat="1" x14ac:dyDescent="0.2">
      <c r="A85" s="11">
        <v>36</v>
      </c>
      <c r="B85" s="11" t="s">
        <v>130</v>
      </c>
      <c r="C85" s="12" t="s">
        <v>131</v>
      </c>
      <c r="D85" s="11" t="s">
        <v>132</v>
      </c>
      <c r="E85" s="11" t="s">
        <v>15</v>
      </c>
      <c r="F85" s="11" t="s">
        <v>369</v>
      </c>
      <c r="G85" s="13">
        <v>15</v>
      </c>
      <c r="H85" s="62"/>
      <c r="I85" s="64">
        <v>1</v>
      </c>
      <c r="J85" s="30"/>
      <c r="K85" s="44"/>
    </row>
    <row r="86" spans="1:11" s="10" customFormat="1" x14ac:dyDescent="0.2">
      <c r="A86" s="11">
        <v>37</v>
      </c>
      <c r="B86" s="11" t="s">
        <v>133</v>
      </c>
      <c r="C86" s="12" t="s">
        <v>134</v>
      </c>
      <c r="D86" s="11" t="s">
        <v>132</v>
      </c>
      <c r="E86" s="11" t="s">
        <v>15</v>
      </c>
      <c r="F86" s="11" t="s">
        <v>369</v>
      </c>
      <c r="G86" s="13">
        <v>18</v>
      </c>
      <c r="H86" s="62"/>
      <c r="I86" s="63"/>
      <c r="J86" s="30"/>
      <c r="K86" s="44"/>
    </row>
    <row r="87" spans="1:11" s="10" customFormat="1" x14ac:dyDescent="0.2">
      <c r="A87" s="11">
        <v>38</v>
      </c>
      <c r="B87" s="11" t="s">
        <v>135</v>
      </c>
      <c r="C87" s="12" t="s">
        <v>136</v>
      </c>
      <c r="D87" s="11" t="s">
        <v>132</v>
      </c>
      <c r="E87" s="11" t="s">
        <v>15</v>
      </c>
      <c r="F87" s="11" t="s">
        <v>369</v>
      </c>
      <c r="G87" s="13">
        <v>8</v>
      </c>
      <c r="H87" s="62"/>
      <c r="I87" s="63"/>
      <c r="J87" s="30"/>
      <c r="K87" s="44"/>
    </row>
    <row r="88" spans="1:11" s="10" customFormat="1" x14ac:dyDescent="0.2">
      <c r="A88" s="11">
        <v>39</v>
      </c>
      <c r="B88" s="11" t="s">
        <v>137</v>
      </c>
      <c r="C88" s="12" t="s">
        <v>138</v>
      </c>
      <c r="D88" s="11" t="s">
        <v>22</v>
      </c>
      <c r="E88" s="11" t="s">
        <v>34</v>
      </c>
      <c r="F88" s="11" t="s">
        <v>369</v>
      </c>
      <c r="G88" s="13">
        <v>17</v>
      </c>
      <c r="H88" s="62"/>
      <c r="I88" s="63"/>
      <c r="J88" s="30"/>
      <c r="K88" s="44"/>
    </row>
    <row r="89" spans="1:11" s="10" customFormat="1" x14ac:dyDescent="0.2">
      <c r="A89" s="48"/>
      <c r="B89" s="48"/>
      <c r="C89" s="49"/>
      <c r="D89" s="48"/>
      <c r="E89" s="48"/>
      <c r="F89" s="48"/>
      <c r="G89" s="47">
        <f>SUM(G50:G88)</f>
        <v>649</v>
      </c>
      <c r="H89" s="69"/>
      <c r="I89" s="60">
        <f>SUM(I50:I88)</f>
        <v>16</v>
      </c>
      <c r="J89" s="60">
        <f>SUM(J50:J88)</f>
        <v>5</v>
      </c>
      <c r="K89" s="44"/>
    </row>
    <row r="90" spans="1:11" ht="24.75" customHeight="1" x14ac:dyDescent="0.25">
      <c r="A90" s="135" t="s">
        <v>403</v>
      </c>
      <c r="B90" s="136"/>
      <c r="C90" s="136"/>
      <c r="D90" s="136"/>
      <c r="E90" s="136"/>
      <c r="F90" s="136"/>
      <c r="G90" s="136"/>
      <c r="H90" s="136"/>
      <c r="I90" s="136"/>
      <c r="J90" s="137"/>
    </row>
    <row r="91" spans="1:11" s="10" customFormat="1" x14ac:dyDescent="0.2">
      <c r="A91" s="11">
        <v>1</v>
      </c>
      <c r="B91" s="17" t="s">
        <v>253</v>
      </c>
      <c r="C91" s="18" t="s">
        <v>404</v>
      </c>
      <c r="D91" s="17" t="s">
        <v>22</v>
      </c>
      <c r="E91" s="17" t="s">
        <v>15</v>
      </c>
      <c r="F91" s="17" t="s">
        <v>249</v>
      </c>
      <c r="G91" s="13">
        <v>24</v>
      </c>
      <c r="H91" s="62" t="s">
        <v>100</v>
      </c>
      <c r="I91" s="34"/>
      <c r="J91" s="30"/>
      <c r="K91" s="50"/>
    </row>
    <row r="92" spans="1:11" s="10" customFormat="1" x14ac:dyDescent="0.2">
      <c r="A92" s="11">
        <v>2</v>
      </c>
      <c r="B92" s="17" t="s">
        <v>255</v>
      </c>
      <c r="C92" s="18" t="s">
        <v>405</v>
      </c>
      <c r="D92" s="17" t="s">
        <v>22</v>
      </c>
      <c r="E92" s="17" t="s">
        <v>15</v>
      </c>
      <c r="F92" s="17" t="s">
        <v>249</v>
      </c>
      <c r="G92" s="13">
        <v>19</v>
      </c>
      <c r="H92" s="62" t="s">
        <v>100</v>
      </c>
      <c r="I92" s="63"/>
      <c r="J92" s="30"/>
      <c r="K92" s="50"/>
    </row>
    <row r="93" spans="1:11" s="10" customFormat="1" x14ac:dyDescent="0.2">
      <c r="A93" s="11">
        <v>3</v>
      </c>
      <c r="B93" s="11" t="s">
        <v>37</v>
      </c>
      <c r="C93" s="12" t="s">
        <v>38</v>
      </c>
      <c r="D93" s="11" t="s">
        <v>22</v>
      </c>
      <c r="E93" s="11" t="s">
        <v>15</v>
      </c>
      <c r="F93" s="11" t="s">
        <v>16</v>
      </c>
      <c r="G93" s="13">
        <v>10</v>
      </c>
      <c r="H93" s="62"/>
      <c r="I93" s="63"/>
      <c r="J93" s="30"/>
      <c r="K93" s="44"/>
    </row>
    <row r="94" spans="1:11" s="27" customFormat="1" x14ac:dyDescent="0.2">
      <c r="A94" s="11">
        <v>4</v>
      </c>
      <c r="B94" s="11" t="s">
        <v>39</v>
      </c>
      <c r="C94" s="12" t="s">
        <v>40</v>
      </c>
      <c r="D94" s="11" t="s">
        <v>22</v>
      </c>
      <c r="E94" s="11" t="s">
        <v>15</v>
      </c>
      <c r="F94" s="11" t="s">
        <v>16</v>
      </c>
      <c r="G94" s="9">
        <v>26</v>
      </c>
      <c r="H94" s="71"/>
      <c r="I94" s="64">
        <v>1</v>
      </c>
      <c r="J94" s="67">
        <v>1</v>
      </c>
      <c r="K94" s="50"/>
    </row>
    <row r="95" spans="1:11" s="27" customFormat="1" x14ac:dyDescent="0.2">
      <c r="A95" s="11">
        <v>5</v>
      </c>
      <c r="B95" s="11" t="s">
        <v>41</v>
      </c>
      <c r="C95" s="12" t="s">
        <v>42</v>
      </c>
      <c r="D95" s="11" t="s">
        <v>22</v>
      </c>
      <c r="E95" s="11" t="s">
        <v>15</v>
      </c>
      <c r="F95" s="11" t="s">
        <v>16</v>
      </c>
      <c r="G95" s="9">
        <v>17</v>
      </c>
      <c r="H95" s="71"/>
      <c r="I95" s="63"/>
      <c r="J95" s="67">
        <v>1</v>
      </c>
      <c r="K95" s="50"/>
    </row>
    <row r="96" spans="1:11" s="27" customFormat="1" x14ac:dyDescent="0.2">
      <c r="A96" s="11">
        <v>6</v>
      </c>
      <c r="B96" s="11" t="s">
        <v>43</v>
      </c>
      <c r="C96" s="12" t="s">
        <v>44</v>
      </c>
      <c r="D96" s="11" t="s">
        <v>22</v>
      </c>
      <c r="E96" s="11" t="s">
        <v>15</v>
      </c>
      <c r="F96" s="11" t="s">
        <v>16</v>
      </c>
      <c r="G96" s="9">
        <v>25</v>
      </c>
      <c r="H96" s="71"/>
      <c r="I96" s="63"/>
      <c r="J96" s="67">
        <v>1</v>
      </c>
      <c r="K96" s="50"/>
    </row>
    <row r="97" spans="1:11" s="27" customFormat="1" x14ac:dyDescent="0.2">
      <c r="A97" s="11">
        <v>7</v>
      </c>
      <c r="B97" s="11" t="s">
        <v>45</v>
      </c>
      <c r="C97" s="12" t="s">
        <v>46</v>
      </c>
      <c r="D97" s="11" t="s">
        <v>22</v>
      </c>
      <c r="E97" s="11" t="s">
        <v>15</v>
      </c>
      <c r="F97" s="11" t="s">
        <v>16</v>
      </c>
      <c r="G97" s="9">
        <v>10</v>
      </c>
      <c r="H97" s="71"/>
      <c r="I97" s="63"/>
      <c r="J97" s="67">
        <v>1</v>
      </c>
      <c r="K97" s="50"/>
    </row>
    <row r="98" spans="1:11" s="27" customFormat="1" x14ac:dyDescent="0.2">
      <c r="A98" s="11">
        <v>8</v>
      </c>
      <c r="B98" s="11" t="s">
        <v>47</v>
      </c>
      <c r="C98" s="12" t="s">
        <v>48</v>
      </c>
      <c r="D98" s="11" t="s">
        <v>22</v>
      </c>
      <c r="E98" s="11" t="s">
        <v>15</v>
      </c>
      <c r="F98" s="11" t="s">
        <v>16</v>
      </c>
      <c r="G98" s="9">
        <v>18</v>
      </c>
      <c r="H98" s="71"/>
      <c r="I98" s="63"/>
      <c r="J98" s="67">
        <v>1</v>
      </c>
      <c r="K98" s="50"/>
    </row>
    <row r="99" spans="1:11" s="27" customFormat="1" x14ac:dyDescent="0.2">
      <c r="A99" s="11">
        <v>9</v>
      </c>
      <c r="B99" s="11" t="s">
        <v>49</v>
      </c>
      <c r="C99" s="12" t="s">
        <v>50</v>
      </c>
      <c r="D99" s="11" t="s">
        <v>22</v>
      </c>
      <c r="E99" s="11" t="s">
        <v>15</v>
      </c>
      <c r="F99" s="11" t="s">
        <v>16</v>
      </c>
      <c r="G99" s="9">
        <v>27</v>
      </c>
      <c r="H99" s="71"/>
      <c r="I99" s="63"/>
      <c r="J99" s="67">
        <v>1</v>
      </c>
      <c r="K99" s="50"/>
    </row>
    <row r="100" spans="1:11" s="27" customFormat="1" x14ac:dyDescent="0.2">
      <c r="A100" s="11">
        <v>10</v>
      </c>
      <c r="B100" s="11" t="s">
        <v>51</v>
      </c>
      <c r="C100" s="12" t="s">
        <v>52</v>
      </c>
      <c r="D100" s="11" t="s">
        <v>22</v>
      </c>
      <c r="E100" s="11" t="s">
        <v>15</v>
      </c>
      <c r="F100" s="11" t="s">
        <v>16</v>
      </c>
      <c r="G100" s="9">
        <v>17</v>
      </c>
      <c r="H100" s="71"/>
      <c r="I100" s="63"/>
      <c r="J100" s="67">
        <v>1</v>
      </c>
      <c r="K100" s="50"/>
    </row>
    <row r="101" spans="1:11" s="27" customFormat="1" x14ac:dyDescent="0.2">
      <c r="A101" s="11">
        <v>11</v>
      </c>
      <c r="B101" s="11" t="s">
        <v>53</v>
      </c>
      <c r="C101" s="12" t="s">
        <v>54</v>
      </c>
      <c r="D101" s="11" t="s">
        <v>22</v>
      </c>
      <c r="E101" s="11" t="s">
        <v>15</v>
      </c>
      <c r="F101" s="11" t="s">
        <v>16</v>
      </c>
      <c r="G101" s="9">
        <v>18</v>
      </c>
      <c r="H101" s="71"/>
      <c r="I101" s="64">
        <v>1</v>
      </c>
      <c r="J101" s="67">
        <v>1</v>
      </c>
      <c r="K101" s="50"/>
    </row>
    <row r="102" spans="1:11" s="27" customFormat="1" x14ac:dyDescent="0.2">
      <c r="A102" s="11">
        <v>12</v>
      </c>
      <c r="B102" s="11" t="s">
        <v>55</v>
      </c>
      <c r="C102" s="12" t="s">
        <v>56</v>
      </c>
      <c r="D102" s="11" t="s">
        <v>22</v>
      </c>
      <c r="E102" s="11" t="s">
        <v>15</v>
      </c>
      <c r="F102" s="11" t="s">
        <v>16</v>
      </c>
      <c r="G102" s="9">
        <v>24</v>
      </c>
      <c r="H102" s="71"/>
      <c r="I102" s="63"/>
      <c r="J102" s="67">
        <v>1</v>
      </c>
      <c r="K102" s="50"/>
    </row>
    <row r="103" spans="1:11" s="27" customFormat="1" x14ac:dyDescent="0.2">
      <c r="A103" s="11">
        <v>13</v>
      </c>
      <c r="B103" s="11" t="s">
        <v>57</v>
      </c>
      <c r="C103" s="12" t="s">
        <v>58</v>
      </c>
      <c r="D103" s="11" t="s">
        <v>22</v>
      </c>
      <c r="E103" s="11" t="s">
        <v>15</v>
      </c>
      <c r="F103" s="11" t="s">
        <v>16</v>
      </c>
      <c r="G103" s="9">
        <v>14</v>
      </c>
      <c r="H103" s="71"/>
      <c r="I103" s="64">
        <v>1</v>
      </c>
      <c r="J103" s="67">
        <v>1</v>
      </c>
      <c r="K103" s="50"/>
    </row>
    <row r="104" spans="1:11" s="27" customFormat="1" x14ac:dyDescent="0.2">
      <c r="A104" s="11">
        <v>14</v>
      </c>
      <c r="B104" s="11" t="s">
        <v>59</v>
      </c>
      <c r="C104" s="12" t="s">
        <v>60</v>
      </c>
      <c r="D104" s="11" t="s">
        <v>22</v>
      </c>
      <c r="E104" s="11" t="s">
        <v>15</v>
      </c>
      <c r="F104" s="11" t="s">
        <v>16</v>
      </c>
      <c r="G104" s="9">
        <v>24</v>
      </c>
      <c r="H104" s="71"/>
      <c r="I104" s="63"/>
      <c r="J104" s="67">
        <v>1</v>
      </c>
      <c r="K104" s="50"/>
    </row>
    <row r="105" spans="1:11" s="27" customFormat="1" x14ac:dyDescent="0.2">
      <c r="A105" s="11">
        <v>15</v>
      </c>
      <c r="B105" s="11" t="s">
        <v>61</v>
      </c>
      <c r="C105" s="12" t="s">
        <v>62</v>
      </c>
      <c r="D105" s="11" t="s">
        <v>22</v>
      </c>
      <c r="E105" s="11" t="s">
        <v>15</v>
      </c>
      <c r="F105" s="11" t="s">
        <v>16</v>
      </c>
      <c r="G105" s="9">
        <v>24</v>
      </c>
      <c r="H105" s="71" t="s">
        <v>63</v>
      </c>
      <c r="I105" s="63"/>
      <c r="J105" s="67">
        <v>1</v>
      </c>
      <c r="K105" s="50"/>
    </row>
    <row r="106" spans="1:11" s="27" customFormat="1" x14ac:dyDescent="0.2">
      <c r="A106" s="11">
        <v>16</v>
      </c>
      <c r="B106" s="11" t="s">
        <v>64</v>
      </c>
      <c r="C106" s="12" t="s">
        <v>65</v>
      </c>
      <c r="D106" s="11" t="s">
        <v>22</v>
      </c>
      <c r="E106" s="11" t="s">
        <v>15</v>
      </c>
      <c r="F106" s="11" t="s">
        <v>16</v>
      </c>
      <c r="G106" s="9">
        <v>10</v>
      </c>
      <c r="H106" s="71"/>
      <c r="I106" s="64">
        <v>1</v>
      </c>
      <c r="J106" s="67">
        <v>1</v>
      </c>
      <c r="K106" s="50"/>
    </row>
    <row r="107" spans="1:11" s="25" customFormat="1" x14ac:dyDescent="0.2">
      <c r="A107" s="11">
        <v>17</v>
      </c>
      <c r="B107" s="11" t="s">
        <v>66</v>
      </c>
      <c r="C107" s="12" t="s">
        <v>67</v>
      </c>
      <c r="D107" s="11" t="s">
        <v>22</v>
      </c>
      <c r="E107" s="11" t="s">
        <v>15</v>
      </c>
      <c r="F107" s="11" t="s">
        <v>16</v>
      </c>
      <c r="G107" s="9">
        <v>10</v>
      </c>
      <c r="H107" s="71"/>
      <c r="I107" s="64">
        <v>1</v>
      </c>
      <c r="J107" s="66"/>
      <c r="K107" s="44"/>
    </row>
    <row r="108" spans="1:11" s="25" customFormat="1" x14ac:dyDescent="0.2">
      <c r="A108" s="11">
        <v>18</v>
      </c>
      <c r="B108" s="11" t="s">
        <v>68</v>
      </c>
      <c r="C108" s="12" t="s">
        <v>69</v>
      </c>
      <c r="D108" s="11" t="s">
        <v>14</v>
      </c>
      <c r="E108" s="11" t="s">
        <v>15</v>
      </c>
      <c r="F108" s="11" t="s">
        <v>16</v>
      </c>
      <c r="G108" s="9">
        <v>26</v>
      </c>
      <c r="H108" s="71"/>
      <c r="I108" s="34"/>
      <c r="J108" s="66"/>
      <c r="K108" s="44"/>
    </row>
    <row r="109" spans="1:11" s="10" customFormat="1" x14ac:dyDescent="0.2">
      <c r="A109" s="11">
        <v>19</v>
      </c>
      <c r="B109" s="11" t="s">
        <v>239</v>
      </c>
      <c r="C109" s="12" t="s">
        <v>240</v>
      </c>
      <c r="D109" s="11" t="s">
        <v>14</v>
      </c>
      <c r="E109" s="11" t="s">
        <v>15</v>
      </c>
      <c r="F109" s="11" t="s">
        <v>241</v>
      </c>
      <c r="G109" s="13">
        <v>18</v>
      </c>
      <c r="H109" s="72" t="s">
        <v>242</v>
      </c>
      <c r="I109" s="34"/>
      <c r="J109" s="30"/>
      <c r="K109" s="44"/>
    </row>
    <row r="110" spans="1:11" s="10" customFormat="1" x14ac:dyDescent="0.2">
      <c r="A110" s="48"/>
      <c r="B110" s="48"/>
      <c r="C110" s="51"/>
      <c r="D110" s="48"/>
      <c r="E110" s="48"/>
      <c r="F110" s="48"/>
      <c r="G110" s="52">
        <f>SUM(G91:G109)</f>
        <v>361</v>
      </c>
      <c r="H110" s="73"/>
      <c r="I110" s="60">
        <f>SUM(I91:I109)</f>
        <v>5</v>
      </c>
      <c r="J110" s="60">
        <f>SUM(J91:J109)</f>
        <v>13</v>
      </c>
      <c r="K110" s="44"/>
    </row>
    <row r="111" spans="1:11" ht="24.75" customHeight="1" x14ac:dyDescent="0.25">
      <c r="A111" s="135" t="s">
        <v>406</v>
      </c>
      <c r="B111" s="136"/>
      <c r="C111" s="136"/>
      <c r="D111" s="136"/>
      <c r="E111" s="136"/>
      <c r="F111" s="136"/>
      <c r="G111" s="136"/>
      <c r="H111" s="136"/>
      <c r="I111" s="136"/>
      <c r="J111" s="137"/>
    </row>
    <row r="112" spans="1:11" x14ac:dyDescent="0.2">
      <c r="A112" s="11">
        <v>1</v>
      </c>
      <c r="B112" s="11" t="s">
        <v>367</v>
      </c>
      <c r="C112" s="26" t="s">
        <v>368</v>
      </c>
      <c r="D112" s="11" t="s">
        <v>22</v>
      </c>
      <c r="E112" s="11" t="s">
        <v>34</v>
      </c>
      <c r="F112" s="11" t="s">
        <v>369</v>
      </c>
      <c r="G112" s="13">
        <v>16</v>
      </c>
      <c r="H112" s="72" t="s">
        <v>370</v>
      </c>
      <c r="I112" s="34"/>
      <c r="J112" s="30"/>
    </row>
    <row r="113" spans="1:12" x14ac:dyDescent="0.2">
      <c r="A113" s="48"/>
      <c r="B113" s="48"/>
      <c r="C113" s="49"/>
      <c r="D113" s="48"/>
      <c r="E113" s="48"/>
      <c r="F113" s="48"/>
      <c r="G113" s="52">
        <f>SUM(G112)</f>
        <v>16</v>
      </c>
      <c r="H113" s="73"/>
      <c r="I113" s="60">
        <f>SUM(I112)</f>
        <v>0</v>
      </c>
      <c r="J113" s="60">
        <f>SUM(J112)</f>
        <v>0</v>
      </c>
    </row>
    <row r="114" spans="1:12" ht="24.75" customHeight="1" x14ac:dyDescent="0.25">
      <c r="A114" s="135" t="s">
        <v>407</v>
      </c>
      <c r="B114" s="136"/>
      <c r="C114" s="136"/>
      <c r="D114" s="136"/>
      <c r="E114" s="136"/>
      <c r="F114" s="136"/>
      <c r="G114" s="136"/>
      <c r="H114" s="136"/>
      <c r="I114" s="136"/>
      <c r="J114" s="137"/>
      <c r="L114" s="38"/>
    </row>
    <row r="115" spans="1:12" x14ac:dyDescent="0.2">
      <c r="A115" s="11">
        <v>1</v>
      </c>
      <c r="B115" s="11" t="s">
        <v>322</v>
      </c>
      <c r="C115" s="26" t="s">
        <v>323</v>
      </c>
      <c r="D115" s="11" t="s">
        <v>22</v>
      </c>
      <c r="E115" s="11" t="s">
        <v>34</v>
      </c>
      <c r="F115" s="11" t="s">
        <v>324</v>
      </c>
      <c r="G115" s="9">
        <v>12</v>
      </c>
      <c r="H115" s="72" t="s">
        <v>325</v>
      </c>
      <c r="I115" s="63"/>
      <c r="J115" s="30"/>
    </row>
    <row r="116" spans="1:12" x14ac:dyDescent="0.2">
      <c r="A116" s="48"/>
      <c r="B116" s="48"/>
      <c r="C116" s="49"/>
      <c r="D116" s="48"/>
      <c r="E116" s="48"/>
      <c r="F116" s="48"/>
      <c r="G116" s="47">
        <f>SUM(G115)</f>
        <v>12</v>
      </c>
      <c r="H116" s="73"/>
      <c r="I116" s="60">
        <f>SUM(I115)</f>
        <v>0</v>
      </c>
      <c r="J116" s="60">
        <f>SUM(J115)</f>
        <v>0</v>
      </c>
    </row>
    <row r="117" spans="1:12" ht="24.75" customHeight="1" x14ac:dyDescent="0.25">
      <c r="A117" s="135" t="s">
        <v>408</v>
      </c>
      <c r="B117" s="136"/>
      <c r="C117" s="136"/>
      <c r="D117" s="136"/>
      <c r="E117" s="136"/>
      <c r="F117" s="136"/>
      <c r="G117" s="136"/>
      <c r="H117" s="136"/>
      <c r="I117" s="136"/>
      <c r="J117" s="137"/>
    </row>
    <row r="118" spans="1:12" x14ac:dyDescent="0.2">
      <c r="A118" s="11">
        <v>1</v>
      </c>
      <c r="B118" s="11" t="s">
        <v>378</v>
      </c>
      <c r="C118" s="12" t="s">
        <v>379</v>
      </c>
      <c r="D118" s="11" t="s">
        <v>22</v>
      </c>
      <c r="E118" s="11" t="s">
        <v>34</v>
      </c>
      <c r="F118" s="11" t="s">
        <v>380</v>
      </c>
      <c r="G118" s="13">
        <v>17</v>
      </c>
      <c r="H118" s="72"/>
      <c r="I118" s="64">
        <v>1</v>
      </c>
      <c r="J118" s="30"/>
    </row>
    <row r="119" spans="1:12" x14ac:dyDescent="0.2">
      <c r="A119" s="11">
        <v>2</v>
      </c>
      <c r="B119" s="11" t="s">
        <v>381</v>
      </c>
      <c r="C119" s="12" t="s">
        <v>382</v>
      </c>
      <c r="D119" s="11" t="s">
        <v>22</v>
      </c>
      <c r="E119" s="11" t="s">
        <v>34</v>
      </c>
      <c r="F119" s="11" t="s">
        <v>380</v>
      </c>
      <c r="G119" s="13">
        <v>25</v>
      </c>
      <c r="H119" s="72"/>
      <c r="I119" s="34"/>
      <c r="J119" s="30"/>
    </row>
    <row r="120" spans="1:12" x14ac:dyDescent="0.2">
      <c r="A120" s="48"/>
      <c r="B120" s="48"/>
      <c r="C120" s="51"/>
      <c r="D120" s="48"/>
      <c r="E120" s="48"/>
      <c r="F120" s="48"/>
      <c r="G120" s="52">
        <f>SUM(G118:G119)</f>
        <v>42</v>
      </c>
      <c r="H120" s="73"/>
      <c r="I120" s="60">
        <f>SUM(I118:I119)</f>
        <v>1</v>
      </c>
      <c r="J120" s="60">
        <f>SUM(J118:J119)</f>
        <v>0</v>
      </c>
    </row>
    <row r="121" spans="1:12" ht="24.75" customHeight="1" x14ac:dyDescent="0.25">
      <c r="A121" s="135" t="s">
        <v>409</v>
      </c>
      <c r="B121" s="136"/>
      <c r="C121" s="136"/>
      <c r="D121" s="136"/>
      <c r="E121" s="136"/>
      <c r="F121" s="136"/>
      <c r="G121" s="136"/>
      <c r="H121" s="136"/>
      <c r="I121" s="136"/>
      <c r="J121" s="137"/>
    </row>
    <row r="122" spans="1:12" s="25" customFormat="1" ht="13.5" customHeight="1" x14ac:dyDescent="0.2">
      <c r="A122" s="11">
        <v>1</v>
      </c>
      <c r="B122" s="11" t="s">
        <v>97</v>
      </c>
      <c r="C122" s="12" t="s">
        <v>98</v>
      </c>
      <c r="D122" s="11" t="s">
        <v>14</v>
      </c>
      <c r="E122" s="11" t="s">
        <v>34</v>
      </c>
      <c r="F122" s="11" t="s">
        <v>99</v>
      </c>
      <c r="G122" s="9">
        <v>10</v>
      </c>
      <c r="H122" s="71" t="s">
        <v>100</v>
      </c>
      <c r="I122" s="34"/>
      <c r="J122" s="66"/>
      <c r="K122" s="44"/>
    </row>
    <row r="123" spans="1:12" s="25" customFormat="1" x14ac:dyDescent="0.2">
      <c r="A123" s="11">
        <v>2</v>
      </c>
      <c r="B123" s="11" t="s">
        <v>101</v>
      </c>
      <c r="C123" s="12" t="s">
        <v>102</v>
      </c>
      <c r="D123" s="11" t="s">
        <v>14</v>
      </c>
      <c r="E123" s="11" t="s">
        <v>34</v>
      </c>
      <c r="F123" s="11" t="s">
        <v>99</v>
      </c>
      <c r="G123" s="9">
        <v>19</v>
      </c>
      <c r="H123" s="70"/>
      <c r="I123" s="34"/>
      <c r="J123" s="66"/>
      <c r="K123" s="44"/>
    </row>
    <row r="124" spans="1:12" s="10" customFormat="1" x14ac:dyDescent="0.2">
      <c r="A124" s="11">
        <v>3</v>
      </c>
      <c r="B124" s="11" t="s">
        <v>103</v>
      </c>
      <c r="C124" s="12" t="s">
        <v>104</v>
      </c>
      <c r="D124" s="11" t="s">
        <v>14</v>
      </c>
      <c r="E124" s="11" t="s">
        <v>34</v>
      </c>
      <c r="F124" s="11" t="s">
        <v>99</v>
      </c>
      <c r="G124" s="13">
        <v>24</v>
      </c>
      <c r="H124" s="72" t="s">
        <v>105</v>
      </c>
      <c r="I124" s="34"/>
      <c r="J124" s="30"/>
      <c r="K124" s="44"/>
    </row>
    <row r="125" spans="1:12" s="10" customFormat="1" x14ac:dyDescent="0.2">
      <c r="A125" s="48"/>
      <c r="B125" s="48"/>
      <c r="C125" s="51"/>
      <c r="D125" s="48"/>
      <c r="E125" s="48"/>
      <c r="F125" s="48"/>
      <c r="G125" s="52">
        <f>SUM(G122:G124)</f>
        <v>53</v>
      </c>
      <c r="H125" s="73"/>
      <c r="I125" s="60">
        <f>SUM(I122:I124)</f>
        <v>0</v>
      </c>
      <c r="J125" s="60">
        <f>SUM(J122:J124)</f>
        <v>0</v>
      </c>
      <c r="K125" s="44"/>
    </row>
    <row r="126" spans="1:12" ht="24.75" customHeight="1" x14ac:dyDescent="0.25">
      <c r="A126" s="135" t="s">
        <v>468</v>
      </c>
      <c r="B126" s="136"/>
      <c r="C126" s="136"/>
      <c r="D126" s="136"/>
      <c r="E126" s="136"/>
      <c r="F126" s="136"/>
      <c r="G126" s="136"/>
      <c r="H126" s="136"/>
      <c r="I126" s="136"/>
      <c r="J126" s="137"/>
    </row>
    <row r="127" spans="1:12" s="25" customFormat="1" ht="13.5" customHeight="1" x14ac:dyDescent="0.2">
      <c r="A127" s="11">
        <v>1</v>
      </c>
      <c r="B127" s="17" t="s">
        <v>472</v>
      </c>
      <c r="C127" s="12" t="s">
        <v>475</v>
      </c>
      <c r="D127" s="11" t="s">
        <v>22</v>
      </c>
      <c r="E127" s="11" t="s">
        <v>34</v>
      </c>
      <c r="F127" s="11" t="s">
        <v>380</v>
      </c>
      <c r="G127" s="9">
        <v>16</v>
      </c>
      <c r="H127" s="71" t="s">
        <v>100</v>
      </c>
      <c r="I127" s="34"/>
      <c r="J127" s="66"/>
      <c r="K127" s="44"/>
    </row>
    <row r="128" spans="1:12" s="10" customFormat="1" x14ac:dyDescent="0.2">
      <c r="A128" s="48"/>
      <c r="B128" s="48"/>
      <c r="C128" s="51"/>
      <c r="D128" s="48"/>
      <c r="E128" s="48"/>
      <c r="F128" s="48"/>
      <c r="G128" s="125">
        <f>SUM(G127)</f>
        <v>16</v>
      </c>
      <c r="H128" s="73"/>
      <c r="I128" s="60">
        <f>SUM(I127)</f>
        <v>0</v>
      </c>
      <c r="J128" s="60">
        <f>SUM(J127)</f>
        <v>0</v>
      </c>
      <c r="K128" s="44"/>
    </row>
    <row r="129" spans="1:11" ht="24.75" customHeight="1" x14ac:dyDescent="0.25">
      <c r="A129" s="135" t="s">
        <v>410</v>
      </c>
      <c r="B129" s="136"/>
      <c r="C129" s="136"/>
      <c r="D129" s="136"/>
      <c r="E129" s="136"/>
      <c r="F129" s="136"/>
      <c r="G129" s="136"/>
      <c r="H129" s="136"/>
      <c r="I129" s="136"/>
      <c r="J129" s="137"/>
    </row>
    <row r="130" spans="1:11" x14ac:dyDescent="0.2">
      <c r="A130" s="11">
        <v>1</v>
      </c>
      <c r="B130" s="11" t="s">
        <v>206</v>
      </c>
      <c r="C130" s="12" t="s">
        <v>207</v>
      </c>
      <c r="D130" s="11" t="s">
        <v>22</v>
      </c>
      <c r="E130" s="11" t="s">
        <v>208</v>
      </c>
      <c r="F130" s="11" t="s">
        <v>200</v>
      </c>
      <c r="G130" s="9">
        <v>14</v>
      </c>
      <c r="H130" s="62"/>
      <c r="I130" s="63"/>
      <c r="J130" s="30"/>
    </row>
    <row r="131" spans="1:11" x14ac:dyDescent="0.2">
      <c r="A131" s="11">
        <v>2</v>
      </c>
      <c r="B131" s="11" t="s">
        <v>209</v>
      </c>
      <c r="C131" s="12" t="s">
        <v>210</v>
      </c>
      <c r="D131" s="11" t="s">
        <v>22</v>
      </c>
      <c r="E131" s="11" t="s">
        <v>208</v>
      </c>
      <c r="F131" s="11" t="s">
        <v>200</v>
      </c>
      <c r="G131" s="9">
        <v>14</v>
      </c>
      <c r="H131" s="62"/>
      <c r="I131" s="63"/>
      <c r="J131" s="30"/>
    </row>
    <row r="132" spans="1:11" x14ac:dyDescent="0.2">
      <c r="A132" s="11">
        <v>3</v>
      </c>
      <c r="B132" s="11" t="s">
        <v>211</v>
      </c>
      <c r="C132" s="12" t="s">
        <v>212</v>
      </c>
      <c r="D132" s="11" t="s">
        <v>22</v>
      </c>
      <c r="E132" s="11" t="s">
        <v>208</v>
      </c>
      <c r="F132" s="11" t="s">
        <v>200</v>
      </c>
      <c r="G132" s="9">
        <v>16</v>
      </c>
      <c r="H132" s="62"/>
      <c r="I132" s="63"/>
      <c r="J132" s="30"/>
    </row>
    <row r="133" spans="1:11" x14ac:dyDescent="0.2">
      <c r="A133" s="11">
        <v>4</v>
      </c>
      <c r="B133" s="11" t="s">
        <v>213</v>
      </c>
      <c r="C133" s="12" t="s">
        <v>214</v>
      </c>
      <c r="D133" s="11" t="s">
        <v>22</v>
      </c>
      <c r="E133" s="11" t="s">
        <v>208</v>
      </c>
      <c r="F133" s="11" t="s">
        <v>200</v>
      </c>
      <c r="G133" s="9">
        <v>14</v>
      </c>
      <c r="H133" s="62"/>
      <c r="I133" s="63"/>
      <c r="J133" s="30"/>
    </row>
    <row r="134" spans="1:11" x14ac:dyDescent="0.2">
      <c r="A134" s="11">
        <v>5</v>
      </c>
      <c r="B134" s="11" t="s">
        <v>256</v>
      </c>
      <c r="C134" s="12" t="s">
        <v>257</v>
      </c>
      <c r="D134" s="11" t="s">
        <v>22</v>
      </c>
      <c r="E134" s="11" t="s">
        <v>34</v>
      </c>
      <c r="F134" s="11" t="s">
        <v>249</v>
      </c>
      <c r="G134" s="9">
        <v>17</v>
      </c>
      <c r="H134" s="71" t="s">
        <v>411</v>
      </c>
      <c r="I134" s="63"/>
      <c r="J134" s="30"/>
    </row>
    <row r="135" spans="1:11" s="10" customFormat="1" x14ac:dyDescent="0.2">
      <c r="A135" s="11">
        <v>6</v>
      </c>
      <c r="B135" s="11" t="s">
        <v>258</v>
      </c>
      <c r="C135" s="26" t="s">
        <v>259</v>
      </c>
      <c r="D135" s="11" t="s">
        <v>22</v>
      </c>
      <c r="E135" s="11" t="s">
        <v>15</v>
      </c>
      <c r="F135" s="11" t="s">
        <v>249</v>
      </c>
      <c r="G135" s="9">
        <v>14</v>
      </c>
      <c r="H135" s="62"/>
      <c r="I135" s="64">
        <v>1</v>
      </c>
      <c r="J135" s="30"/>
      <c r="K135" s="44"/>
    </row>
    <row r="136" spans="1:11" s="10" customFormat="1" x14ac:dyDescent="0.2">
      <c r="A136" s="11">
        <v>7</v>
      </c>
      <c r="B136" s="17" t="s">
        <v>463</v>
      </c>
      <c r="C136" s="26" t="s">
        <v>464</v>
      </c>
      <c r="D136" s="11" t="s">
        <v>22</v>
      </c>
      <c r="E136" s="11" t="s">
        <v>34</v>
      </c>
      <c r="F136" s="11" t="s">
        <v>249</v>
      </c>
      <c r="G136" s="9">
        <v>11</v>
      </c>
      <c r="H136" s="62"/>
      <c r="I136" s="34"/>
      <c r="J136" s="30"/>
      <c r="K136" s="44"/>
    </row>
    <row r="137" spans="1:11" s="10" customFormat="1" x14ac:dyDescent="0.2">
      <c r="A137" s="11">
        <v>8</v>
      </c>
      <c r="B137" s="11" t="s">
        <v>260</v>
      </c>
      <c r="C137" s="26" t="s">
        <v>412</v>
      </c>
      <c r="D137" s="11" t="s">
        <v>14</v>
      </c>
      <c r="E137" s="11" t="s">
        <v>34</v>
      </c>
      <c r="F137" s="11" t="s">
        <v>249</v>
      </c>
      <c r="G137" s="9">
        <v>22</v>
      </c>
      <c r="H137" s="62"/>
      <c r="I137" s="34"/>
      <c r="J137" s="30"/>
      <c r="K137" s="44"/>
    </row>
    <row r="138" spans="1:11" s="10" customFormat="1" x14ac:dyDescent="0.2">
      <c r="A138" s="11">
        <v>9</v>
      </c>
      <c r="B138" s="17" t="s">
        <v>106</v>
      </c>
      <c r="C138" s="18" t="s">
        <v>107</v>
      </c>
      <c r="D138" s="11" t="s">
        <v>22</v>
      </c>
      <c r="E138" s="11" t="s">
        <v>34</v>
      </c>
      <c r="F138" s="17" t="s">
        <v>99</v>
      </c>
      <c r="G138" s="9">
        <v>14</v>
      </c>
      <c r="H138" s="62"/>
      <c r="I138" s="34"/>
      <c r="J138" s="30"/>
      <c r="K138" s="44"/>
    </row>
    <row r="139" spans="1:11" s="10" customFormat="1" x14ac:dyDescent="0.2">
      <c r="A139" s="11">
        <v>10</v>
      </c>
      <c r="B139" s="11" t="s">
        <v>145</v>
      </c>
      <c r="C139" s="12" t="s">
        <v>146</v>
      </c>
      <c r="D139" s="11" t="s">
        <v>22</v>
      </c>
      <c r="E139" s="11" t="s">
        <v>15</v>
      </c>
      <c r="F139" s="11" t="s">
        <v>147</v>
      </c>
      <c r="G139" s="13">
        <v>15</v>
      </c>
      <c r="H139" s="62"/>
      <c r="I139" s="34"/>
      <c r="J139" s="30"/>
      <c r="K139" s="44"/>
    </row>
    <row r="140" spans="1:11" s="10" customFormat="1" x14ac:dyDescent="0.2">
      <c r="A140" s="11">
        <v>11</v>
      </c>
      <c r="B140" s="11" t="s">
        <v>243</v>
      </c>
      <c r="C140" s="12" t="s">
        <v>244</v>
      </c>
      <c r="D140" s="11" t="s">
        <v>22</v>
      </c>
      <c r="E140" s="11" t="s">
        <v>15</v>
      </c>
      <c r="F140" s="11" t="s">
        <v>241</v>
      </c>
      <c r="G140" s="13">
        <v>18</v>
      </c>
      <c r="H140" s="62" t="s">
        <v>245</v>
      </c>
      <c r="I140" s="34"/>
      <c r="J140" s="30"/>
      <c r="K140" s="44"/>
    </row>
    <row r="141" spans="1:11" s="10" customFormat="1" x14ac:dyDescent="0.2">
      <c r="A141" s="48"/>
      <c r="B141" s="48"/>
      <c r="C141" s="51"/>
      <c r="D141" s="48"/>
      <c r="E141" s="48"/>
      <c r="F141" s="48"/>
      <c r="G141" s="52">
        <f>SUM(G130:G140)</f>
        <v>169</v>
      </c>
      <c r="H141" s="69"/>
      <c r="I141" s="60">
        <f>SUM(I130:I140)</f>
        <v>1</v>
      </c>
      <c r="J141" s="60">
        <f>SUM(J130:J140)</f>
        <v>0</v>
      </c>
      <c r="K141" s="44"/>
    </row>
    <row r="142" spans="1:11" ht="16.5" customHeight="1" x14ac:dyDescent="0.2">
      <c r="A142" s="149" t="s">
        <v>413</v>
      </c>
      <c r="B142" s="150"/>
      <c r="C142" s="150"/>
      <c r="D142" s="150"/>
      <c r="E142" s="150"/>
      <c r="F142" s="150"/>
      <c r="G142" s="150"/>
      <c r="H142" s="150"/>
      <c r="I142" s="150"/>
      <c r="J142" s="151"/>
    </row>
    <row r="143" spans="1:11" ht="24.75" customHeight="1" x14ac:dyDescent="0.25">
      <c r="A143" s="135" t="s">
        <v>414</v>
      </c>
      <c r="B143" s="136"/>
      <c r="C143" s="136"/>
      <c r="D143" s="136"/>
      <c r="E143" s="136"/>
      <c r="F143" s="136"/>
      <c r="G143" s="136"/>
      <c r="H143" s="136"/>
      <c r="I143" s="136"/>
      <c r="J143" s="137"/>
    </row>
    <row r="144" spans="1:11" s="32" customFormat="1" ht="15" customHeight="1" x14ac:dyDescent="0.2">
      <c r="A144" s="11">
        <v>1</v>
      </c>
      <c r="B144" s="11" t="s">
        <v>326</v>
      </c>
      <c r="C144" s="26" t="s">
        <v>327</v>
      </c>
      <c r="D144" s="11" t="s">
        <v>14</v>
      </c>
      <c r="E144" s="11" t="s">
        <v>15</v>
      </c>
      <c r="F144" s="11" t="s">
        <v>324</v>
      </c>
      <c r="G144" s="13">
        <v>27</v>
      </c>
      <c r="H144" s="62" t="s">
        <v>328</v>
      </c>
      <c r="I144" s="34"/>
      <c r="J144" s="30"/>
      <c r="K144" s="44"/>
    </row>
    <row r="145" spans="1:11" s="32" customFormat="1" ht="15" customHeight="1" x14ac:dyDescent="0.2">
      <c r="A145" s="11">
        <v>2</v>
      </c>
      <c r="B145" s="17" t="s">
        <v>329</v>
      </c>
      <c r="C145" s="36" t="s">
        <v>330</v>
      </c>
      <c r="D145" s="11" t="s">
        <v>22</v>
      </c>
      <c r="E145" s="11" t="s">
        <v>34</v>
      </c>
      <c r="F145" s="11" t="s">
        <v>324</v>
      </c>
      <c r="G145" s="13">
        <v>17</v>
      </c>
      <c r="H145" s="62"/>
      <c r="I145" s="34"/>
      <c r="J145" s="30"/>
      <c r="K145" s="44"/>
    </row>
    <row r="146" spans="1:11" x14ac:dyDescent="0.2">
      <c r="A146" s="11">
        <v>3</v>
      </c>
      <c r="B146" s="17" t="s">
        <v>459</v>
      </c>
      <c r="C146" s="26" t="s">
        <v>460</v>
      </c>
      <c r="D146" s="11" t="s">
        <v>454</v>
      </c>
      <c r="E146" s="11" t="s">
        <v>34</v>
      </c>
      <c r="F146" s="11" t="s">
        <v>324</v>
      </c>
      <c r="G146" s="115">
        <v>6</v>
      </c>
      <c r="H146" s="62"/>
      <c r="I146" s="34"/>
      <c r="J146" s="30"/>
    </row>
    <row r="147" spans="1:11" x14ac:dyDescent="0.2">
      <c r="A147" s="11">
        <v>4</v>
      </c>
      <c r="B147" s="11" t="s">
        <v>215</v>
      </c>
      <c r="C147" s="12" t="s">
        <v>216</v>
      </c>
      <c r="D147" s="11" t="s">
        <v>14</v>
      </c>
      <c r="E147" s="29" t="s">
        <v>15</v>
      </c>
      <c r="F147" s="11" t="s">
        <v>200</v>
      </c>
      <c r="G147" s="13">
        <v>16</v>
      </c>
      <c r="H147" s="62"/>
      <c r="I147" s="34"/>
      <c r="J147" s="30"/>
    </row>
    <row r="148" spans="1:11" x14ac:dyDescent="0.2">
      <c r="A148" s="11">
        <v>5</v>
      </c>
      <c r="B148" s="11" t="s">
        <v>217</v>
      </c>
      <c r="C148" s="12" t="s">
        <v>218</v>
      </c>
      <c r="D148" s="11" t="s">
        <v>14</v>
      </c>
      <c r="E148" s="29" t="s">
        <v>15</v>
      </c>
      <c r="F148" s="11" t="s">
        <v>200</v>
      </c>
      <c r="G148" s="13">
        <v>26</v>
      </c>
      <c r="H148" s="62"/>
      <c r="I148" s="34"/>
      <c r="J148" s="30"/>
    </row>
    <row r="149" spans="1:11" x14ac:dyDescent="0.2">
      <c r="A149" s="11">
        <v>6</v>
      </c>
      <c r="B149" s="11" t="s">
        <v>219</v>
      </c>
      <c r="C149" s="12" t="s">
        <v>220</v>
      </c>
      <c r="D149" s="11" t="s">
        <v>14</v>
      </c>
      <c r="E149" s="29" t="s">
        <v>15</v>
      </c>
      <c r="F149" s="11" t="s">
        <v>200</v>
      </c>
      <c r="G149" s="13">
        <v>10</v>
      </c>
      <c r="H149" s="62"/>
      <c r="I149" s="64">
        <v>1</v>
      </c>
      <c r="J149" s="30"/>
    </row>
    <row r="150" spans="1:11" x14ac:dyDescent="0.2">
      <c r="A150" s="11">
        <v>7</v>
      </c>
      <c r="B150" s="11" t="s">
        <v>221</v>
      </c>
      <c r="C150" s="12" t="s">
        <v>222</v>
      </c>
      <c r="D150" s="11" t="s">
        <v>14</v>
      </c>
      <c r="E150" s="29" t="s">
        <v>15</v>
      </c>
      <c r="F150" s="11" t="s">
        <v>200</v>
      </c>
      <c r="G150" s="13">
        <v>22</v>
      </c>
      <c r="H150" s="62" t="s">
        <v>223</v>
      </c>
      <c r="I150" s="64">
        <v>1</v>
      </c>
      <c r="J150" s="30"/>
    </row>
    <row r="151" spans="1:11" x14ac:dyDescent="0.2">
      <c r="A151" s="11">
        <v>8</v>
      </c>
      <c r="B151" s="11" t="s">
        <v>224</v>
      </c>
      <c r="C151" s="12" t="s">
        <v>225</v>
      </c>
      <c r="D151" s="11" t="s">
        <v>14</v>
      </c>
      <c r="E151" s="29" t="s">
        <v>15</v>
      </c>
      <c r="F151" s="11" t="s">
        <v>200</v>
      </c>
      <c r="G151" s="13">
        <v>21</v>
      </c>
      <c r="H151" s="62"/>
      <c r="I151" s="34"/>
      <c r="J151" s="30"/>
    </row>
    <row r="152" spans="1:11" x14ac:dyDescent="0.2">
      <c r="A152" s="11">
        <v>9</v>
      </c>
      <c r="B152" s="11" t="s">
        <v>226</v>
      </c>
      <c r="C152" s="12" t="s">
        <v>227</v>
      </c>
      <c r="D152" s="11" t="s">
        <v>14</v>
      </c>
      <c r="E152" s="29" t="s">
        <v>15</v>
      </c>
      <c r="F152" s="11" t="s">
        <v>200</v>
      </c>
      <c r="G152" s="13">
        <v>20</v>
      </c>
      <c r="H152" s="62"/>
      <c r="I152" s="34"/>
      <c r="J152" s="30"/>
    </row>
    <row r="153" spans="1:11" x14ac:dyDescent="0.2">
      <c r="A153" s="11">
        <v>10</v>
      </c>
      <c r="B153" s="11" t="s">
        <v>228</v>
      </c>
      <c r="C153" s="12" t="s">
        <v>229</v>
      </c>
      <c r="D153" s="11" t="s">
        <v>14</v>
      </c>
      <c r="E153" s="29" t="s">
        <v>15</v>
      </c>
      <c r="F153" s="11" t="s">
        <v>200</v>
      </c>
      <c r="G153" s="13">
        <v>24</v>
      </c>
      <c r="H153" s="62" t="s">
        <v>230</v>
      </c>
      <c r="I153" s="64">
        <v>1</v>
      </c>
      <c r="J153" s="30"/>
    </row>
    <row r="154" spans="1:11" x14ac:dyDescent="0.2">
      <c r="A154" s="11">
        <v>11</v>
      </c>
      <c r="B154" s="11" t="s">
        <v>231</v>
      </c>
      <c r="C154" s="12" t="s">
        <v>232</v>
      </c>
      <c r="D154" s="11" t="s">
        <v>14</v>
      </c>
      <c r="E154" s="29" t="s">
        <v>15</v>
      </c>
      <c r="F154" s="11" t="s">
        <v>200</v>
      </c>
      <c r="G154" s="13">
        <v>23</v>
      </c>
      <c r="H154" s="62"/>
      <c r="I154" s="34"/>
      <c r="J154" s="30"/>
    </row>
    <row r="155" spans="1:11" x14ac:dyDescent="0.2">
      <c r="A155" s="11">
        <v>12</v>
      </c>
      <c r="B155" s="11" t="s">
        <v>359</v>
      </c>
      <c r="C155" s="12" t="s">
        <v>360</v>
      </c>
      <c r="D155" s="11" t="s">
        <v>14</v>
      </c>
      <c r="E155" s="29" t="s">
        <v>34</v>
      </c>
      <c r="F155" s="11" t="s">
        <v>361</v>
      </c>
      <c r="G155" s="13">
        <v>15</v>
      </c>
      <c r="H155" s="62"/>
      <c r="I155" s="34"/>
      <c r="J155" s="30"/>
    </row>
    <row r="156" spans="1:11" x14ac:dyDescent="0.2">
      <c r="A156" s="11">
        <v>13</v>
      </c>
      <c r="B156" s="11" t="s">
        <v>362</v>
      </c>
      <c r="C156" s="12" t="s">
        <v>363</v>
      </c>
      <c r="D156" s="11" t="s">
        <v>14</v>
      </c>
      <c r="E156" s="29" t="s">
        <v>15</v>
      </c>
      <c r="F156" s="11" t="s">
        <v>361</v>
      </c>
      <c r="G156" s="13">
        <v>16</v>
      </c>
      <c r="H156" s="62"/>
      <c r="I156" s="34"/>
      <c r="J156" s="30"/>
    </row>
    <row r="157" spans="1:11" x14ac:dyDescent="0.2">
      <c r="A157" s="11">
        <v>14</v>
      </c>
      <c r="B157" s="11" t="s">
        <v>364</v>
      </c>
      <c r="C157" s="12" t="s">
        <v>365</v>
      </c>
      <c r="D157" s="11" t="s">
        <v>14</v>
      </c>
      <c r="E157" s="29" t="s">
        <v>15</v>
      </c>
      <c r="F157" s="11" t="s">
        <v>361</v>
      </c>
      <c r="G157" s="13">
        <v>16</v>
      </c>
      <c r="H157" s="62"/>
      <c r="I157" s="34"/>
      <c r="J157" s="30"/>
    </row>
    <row r="158" spans="1:11" ht="12.75" customHeight="1" x14ac:dyDescent="0.2">
      <c r="A158" s="48"/>
      <c r="B158" s="48"/>
      <c r="C158" s="51"/>
      <c r="D158" s="48"/>
      <c r="E158" s="53"/>
      <c r="F158" s="48"/>
      <c r="G158" s="52">
        <f>SUM(G144:G157)</f>
        <v>259</v>
      </c>
      <c r="H158" s="69"/>
      <c r="I158" s="60">
        <f>SUM(I144:I157)</f>
        <v>3</v>
      </c>
      <c r="J158" s="60">
        <f>SUM(J144:J157)</f>
        <v>0</v>
      </c>
    </row>
    <row r="159" spans="1:11" s="27" customFormat="1" ht="15.75" x14ac:dyDescent="0.25">
      <c r="A159" s="105" t="s">
        <v>415</v>
      </c>
      <c r="B159" s="106"/>
      <c r="C159" s="106"/>
      <c r="D159" s="106"/>
      <c r="E159" s="106"/>
      <c r="F159" s="106"/>
      <c r="G159" s="106"/>
      <c r="H159" s="106"/>
      <c r="I159" s="106"/>
      <c r="J159" s="107"/>
      <c r="K159" s="44"/>
    </row>
    <row r="160" spans="1:11" s="27" customFormat="1" x14ac:dyDescent="0.2">
      <c r="A160" s="11">
        <v>1</v>
      </c>
      <c r="B160" s="11" t="s">
        <v>70</v>
      </c>
      <c r="C160" s="12" t="s">
        <v>71</v>
      </c>
      <c r="D160" s="11" t="s">
        <v>22</v>
      </c>
      <c r="E160" s="11" t="s">
        <v>34</v>
      </c>
      <c r="F160" s="11" t="s">
        <v>16</v>
      </c>
      <c r="G160" s="9">
        <v>34</v>
      </c>
      <c r="H160" s="70"/>
      <c r="I160" s="64">
        <v>1</v>
      </c>
      <c r="J160" s="64">
        <v>1</v>
      </c>
      <c r="K160" s="44"/>
    </row>
    <row r="161" spans="1:11" s="27" customFormat="1" x14ac:dyDescent="0.2">
      <c r="A161" s="11">
        <v>2</v>
      </c>
      <c r="B161" s="11" t="s">
        <v>72</v>
      </c>
      <c r="C161" s="12" t="s">
        <v>73</v>
      </c>
      <c r="D161" s="11" t="s">
        <v>22</v>
      </c>
      <c r="E161" s="11" t="s">
        <v>34</v>
      </c>
      <c r="F161" s="11" t="s">
        <v>16</v>
      </c>
      <c r="G161" s="9">
        <v>32</v>
      </c>
      <c r="H161" s="70"/>
      <c r="I161" s="64">
        <v>1</v>
      </c>
      <c r="J161" s="64">
        <v>1</v>
      </c>
      <c r="K161" s="44"/>
    </row>
    <row r="162" spans="1:11" s="27" customFormat="1" x14ac:dyDescent="0.2">
      <c r="A162" s="11">
        <v>3</v>
      </c>
      <c r="B162" s="11" t="s">
        <v>74</v>
      </c>
      <c r="C162" s="12" t="s">
        <v>75</v>
      </c>
      <c r="D162" s="11" t="s">
        <v>22</v>
      </c>
      <c r="E162" s="11" t="s">
        <v>34</v>
      </c>
      <c r="F162" s="11" t="s">
        <v>16</v>
      </c>
      <c r="G162" s="9">
        <v>36</v>
      </c>
      <c r="H162" s="70" t="s">
        <v>76</v>
      </c>
      <c r="I162" s="64">
        <v>1</v>
      </c>
      <c r="J162" s="64">
        <v>1</v>
      </c>
      <c r="K162" s="44"/>
    </row>
    <row r="163" spans="1:11" x14ac:dyDescent="0.2">
      <c r="A163" s="11">
        <v>4</v>
      </c>
      <c r="B163" s="11" t="s">
        <v>77</v>
      </c>
      <c r="C163" s="12" t="s">
        <v>78</v>
      </c>
      <c r="D163" s="11" t="s">
        <v>22</v>
      </c>
      <c r="E163" s="11" t="s">
        <v>34</v>
      </c>
      <c r="F163" s="11" t="s">
        <v>16</v>
      </c>
      <c r="G163" s="9">
        <v>22</v>
      </c>
      <c r="H163" s="70"/>
      <c r="I163" s="64">
        <v>1</v>
      </c>
      <c r="J163" s="64">
        <v>1</v>
      </c>
    </row>
    <row r="164" spans="1:11" x14ac:dyDescent="0.2">
      <c r="A164" s="11">
        <v>5</v>
      </c>
      <c r="B164" s="11" t="s">
        <v>79</v>
      </c>
      <c r="C164" s="12" t="s">
        <v>80</v>
      </c>
      <c r="D164" s="11" t="s">
        <v>22</v>
      </c>
      <c r="E164" s="11" t="s">
        <v>34</v>
      </c>
      <c r="F164" s="11" t="s">
        <v>16</v>
      </c>
      <c r="G164" s="13">
        <v>23</v>
      </c>
      <c r="H164" s="62"/>
      <c r="I164" s="63"/>
      <c r="J164" s="64">
        <v>1</v>
      </c>
    </row>
    <row r="165" spans="1:11" x14ac:dyDescent="0.2">
      <c r="A165" s="11">
        <v>6</v>
      </c>
      <c r="B165" s="11" t="s">
        <v>81</v>
      </c>
      <c r="C165" s="12" t="s">
        <v>82</v>
      </c>
      <c r="D165" s="11" t="s">
        <v>22</v>
      </c>
      <c r="E165" s="11" t="s">
        <v>34</v>
      </c>
      <c r="F165" s="11" t="s">
        <v>16</v>
      </c>
      <c r="G165" s="13">
        <v>33</v>
      </c>
      <c r="H165" s="62"/>
      <c r="I165" s="63"/>
      <c r="J165" s="64">
        <v>1</v>
      </c>
    </row>
    <row r="166" spans="1:11" x14ac:dyDescent="0.2">
      <c r="A166" s="11">
        <v>7</v>
      </c>
      <c r="B166" s="11" t="s">
        <v>83</v>
      </c>
      <c r="C166" s="12" t="s">
        <v>84</v>
      </c>
      <c r="D166" s="11" t="s">
        <v>22</v>
      </c>
      <c r="E166" s="11" t="s">
        <v>34</v>
      </c>
      <c r="F166" s="11" t="s">
        <v>16</v>
      </c>
      <c r="G166" s="13">
        <v>21</v>
      </c>
      <c r="H166" s="62"/>
      <c r="I166" s="63"/>
      <c r="J166" s="64">
        <v>1</v>
      </c>
    </row>
    <row r="167" spans="1:11" x14ac:dyDescent="0.2">
      <c r="A167" s="11">
        <v>8</v>
      </c>
      <c r="B167" s="11" t="s">
        <v>85</v>
      </c>
      <c r="C167" s="12" t="s">
        <v>86</v>
      </c>
      <c r="D167" s="11" t="s">
        <v>19</v>
      </c>
      <c r="E167" s="11" t="s">
        <v>87</v>
      </c>
      <c r="F167" s="11" t="s">
        <v>16</v>
      </c>
      <c r="G167" s="13">
        <v>20</v>
      </c>
      <c r="H167" s="62" t="s">
        <v>63</v>
      </c>
      <c r="I167" s="63"/>
      <c r="J167" s="66"/>
    </row>
    <row r="168" spans="1:11" s="25" customFormat="1" x14ac:dyDescent="0.2">
      <c r="A168" s="11">
        <v>9</v>
      </c>
      <c r="B168" s="11" t="s">
        <v>88</v>
      </c>
      <c r="C168" s="12" t="s">
        <v>89</v>
      </c>
      <c r="D168" s="11" t="s">
        <v>14</v>
      </c>
      <c r="E168" s="11" t="s">
        <v>34</v>
      </c>
      <c r="F168" s="11" t="s">
        <v>16</v>
      </c>
      <c r="G168" s="9">
        <v>15</v>
      </c>
      <c r="H168" s="62"/>
      <c r="I168" s="34"/>
      <c r="J168" s="30"/>
      <c r="K168" s="44"/>
    </row>
    <row r="169" spans="1:11" s="25" customFormat="1" x14ac:dyDescent="0.2">
      <c r="A169" s="11">
        <v>10</v>
      </c>
      <c r="B169" s="11" t="s">
        <v>90</v>
      </c>
      <c r="C169" s="12" t="s">
        <v>91</v>
      </c>
      <c r="D169" s="11" t="s">
        <v>14</v>
      </c>
      <c r="E169" s="11" t="s">
        <v>34</v>
      </c>
      <c r="F169" s="11" t="s">
        <v>16</v>
      </c>
      <c r="G169" s="9">
        <v>14</v>
      </c>
      <c r="H169" s="70"/>
      <c r="I169" s="34"/>
      <c r="J169" s="66"/>
      <c r="K169" s="44"/>
    </row>
    <row r="170" spans="1:11" s="25" customFormat="1" x14ac:dyDescent="0.2">
      <c r="A170" s="11">
        <v>11</v>
      </c>
      <c r="B170" s="11" t="s">
        <v>92</v>
      </c>
      <c r="C170" s="12" t="s">
        <v>93</v>
      </c>
      <c r="D170" s="11" t="s">
        <v>14</v>
      </c>
      <c r="E170" s="11" t="s">
        <v>34</v>
      </c>
      <c r="F170" s="11" t="s">
        <v>16</v>
      </c>
      <c r="G170" s="9">
        <v>10</v>
      </c>
      <c r="H170" s="70"/>
      <c r="I170" s="34"/>
      <c r="J170" s="66"/>
      <c r="K170" s="44"/>
    </row>
    <row r="171" spans="1:11" x14ac:dyDescent="0.2">
      <c r="A171" s="11">
        <v>12</v>
      </c>
      <c r="B171" s="11" t="s">
        <v>94</v>
      </c>
      <c r="C171" s="26" t="s">
        <v>95</v>
      </c>
      <c r="D171" s="11" t="s">
        <v>22</v>
      </c>
      <c r="E171" s="11" t="s">
        <v>34</v>
      </c>
      <c r="F171" s="11" t="s">
        <v>16</v>
      </c>
      <c r="G171" s="9">
        <v>10</v>
      </c>
      <c r="H171" s="70"/>
      <c r="I171" s="64">
        <v>1</v>
      </c>
      <c r="J171" s="66"/>
    </row>
    <row r="172" spans="1:11" x14ac:dyDescent="0.2">
      <c r="A172" s="11">
        <v>13</v>
      </c>
      <c r="B172" s="11" t="s">
        <v>234</v>
      </c>
      <c r="C172" s="12" t="s">
        <v>235</v>
      </c>
      <c r="D172" s="11" t="s">
        <v>19</v>
      </c>
      <c r="E172" s="11" t="s">
        <v>34</v>
      </c>
      <c r="F172" s="11" t="s">
        <v>236</v>
      </c>
      <c r="G172" s="13">
        <v>17</v>
      </c>
      <c r="H172" s="62" t="s">
        <v>237</v>
      </c>
      <c r="I172" s="63"/>
      <c r="J172" s="65">
        <v>1</v>
      </c>
    </row>
    <row r="173" spans="1:11" ht="12.75" customHeight="1" x14ac:dyDescent="0.2">
      <c r="A173" s="48"/>
      <c r="B173" s="48"/>
      <c r="C173" s="51"/>
      <c r="D173" s="48"/>
      <c r="E173" s="48"/>
      <c r="F173" s="48"/>
      <c r="G173" s="52">
        <f>SUM(G160:G172)</f>
        <v>287</v>
      </c>
      <c r="H173" s="69"/>
      <c r="I173" s="60">
        <f>SUM(I160:I172)</f>
        <v>5</v>
      </c>
      <c r="J173" s="60">
        <f>SUM(J160:J172)</f>
        <v>8</v>
      </c>
    </row>
    <row r="174" spans="1:11" s="27" customFormat="1" ht="15.75" x14ac:dyDescent="0.25">
      <c r="A174" s="105" t="s">
        <v>416</v>
      </c>
      <c r="B174" s="106"/>
      <c r="C174" s="106"/>
      <c r="D174" s="106"/>
      <c r="E174" s="106"/>
      <c r="F174" s="106"/>
      <c r="G174" s="106"/>
      <c r="H174" s="106"/>
      <c r="I174" s="106"/>
      <c r="J174" s="107"/>
      <c r="K174" s="44"/>
    </row>
    <row r="175" spans="1:11" s="27" customFormat="1" x14ac:dyDescent="0.2">
      <c r="A175" s="11">
        <v>1</v>
      </c>
      <c r="B175" s="17" t="s">
        <v>474</v>
      </c>
      <c r="C175" s="12" t="s">
        <v>466</v>
      </c>
      <c r="D175" s="11" t="s">
        <v>22</v>
      </c>
      <c r="E175" s="11" t="s">
        <v>34</v>
      </c>
      <c r="F175" s="11" t="s">
        <v>334</v>
      </c>
      <c r="G175" s="9">
        <v>15</v>
      </c>
      <c r="H175" s="70"/>
      <c r="I175" s="34"/>
      <c r="J175" s="66"/>
      <c r="K175" s="44"/>
    </row>
    <row r="176" spans="1:11" s="27" customFormat="1" x14ac:dyDescent="0.2">
      <c r="A176" s="11">
        <v>2</v>
      </c>
      <c r="B176" s="11" t="s">
        <v>461</v>
      </c>
      <c r="C176" s="12" t="s">
        <v>458</v>
      </c>
      <c r="D176" s="11" t="s">
        <v>22</v>
      </c>
      <c r="E176" s="11" t="s">
        <v>34</v>
      </c>
      <c r="F176" s="11" t="s">
        <v>16</v>
      </c>
      <c r="G176" s="9">
        <v>10</v>
      </c>
      <c r="H176" s="70"/>
      <c r="I176" s="34"/>
      <c r="J176" s="66"/>
      <c r="K176" s="44"/>
    </row>
    <row r="177" spans="1:12" s="27" customFormat="1" x14ac:dyDescent="0.2">
      <c r="A177" s="11">
        <v>3</v>
      </c>
      <c r="B177" s="11" t="s">
        <v>148</v>
      </c>
      <c r="C177" s="12" t="s">
        <v>149</v>
      </c>
      <c r="D177" s="11" t="s">
        <v>14</v>
      </c>
      <c r="E177" s="11" t="s">
        <v>34</v>
      </c>
      <c r="F177" s="11" t="s">
        <v>147</v>
      </c>
      <c r="G177" s="9">
        <v>16</v>
      </c>
      <c r="H177" s="70"/>
      <c r="I177" s="34"/>
      <c r="J177" s="66"/>
      <c r="K177" s="46"/>
    </row>
    <row r="178" spans="1:12" s="27" customFormat="1" x14ac:dyDescent="0.2">
      <c r="A178" s="11">
        <v>4</v>
      </c>
      <c r="B178" s="17" t="s">
        <v>372</v>
      </c>
      <c r="C178" s="36" t="s">
        <v>373</v>
      </c>
      <c r="D178" s="11" t="s">
        <v>22</v>
      </c>
      <c r="E178" s="17"/>
      <c r="F178" s="17" t="s">
        <v>374</v>
      </c>
      <c r="G178" s="13">
        <v>6</v>
      </c>
      <c r="H178" s="70"/>
      <c r="I178" s="34"/>
      <c r="J178" s="66"/>
      <c r="K178" s="46"/>
    </row>
    <row r="179" spans="1:12" s="27" customFormat="1" x14ac:dyDescent="0.2">
      <c r="A179" s="11">
        <v>5</v>
      </c>
      <c r="B179" s="17" t="s">
        <v>375</v>
      </c>
      <c r="C179" s="36" t="s">
        <v>376</v>
      </c>
      <c r="D179" s="11" t="s">
        <v>22</v>
      </c>
      <c r="E179" s="17"/>
      <c r="F179" s="17" t="s">
        <v>374</v>
      </c>
      <c r="G179" s="13">
        <v>4</v>
      </c>
      <c r="H179" s="70"/>
      <c r="I179" s="34"/>
      <c r="J179" s="66"/>
      <c r="K179" s="46"/>
    </row>
    <row r="180" spans="1:12" ht="12.75" customHeight="1" x14ac:dyDescent="0.2">
      <c r="A180" s="48"/>
      <c r="B180" s="48"/>
      <c r="C180" s="51"/>
      <c r="D180" s="48"/>
      <c r="E180" s="48"/>
      <c r="F180" s="48"/>
      <c r="G180" s="47">
        <f>SUM(G175:G179)</f>
        <v>51</v>
      </c>
      <c r="H180" s="124"/>
      <c r="I180" s="131">
        <f>SUM(I175:I179)</f>
        <v>0</v>
      </c>
      <c r="J180" s="131">
        <f>SUM(J175:J179)</f>
        <v>0</v>
      </c>
      <c r="K180" s="126"/>
    </row>
    <row r="181" spans="1:12" s="38" customFormat="1" ht="12.75" customHeight="1" x14ac:dyDescent="0.25">
      <c r="A181" s="147" t="s">
        <v>452</v>
      </c>
      <c r="B181" s="148"/>
      <c r="C181" s="148"/>
      <c r="D181" s="148"/>
      <c r="E181" s="148"/>
      <c r="F181" s="148"/>
      <c r="G181" s="108"/>
      <c r="H181" s="116"/>
      <c r="I181" s="117"/>
      <c r="J181" s="128"/>
      <c r="K181" s="120"/>
    </row>
    <row r="182" spans="1:12" s="38" customFormat="1" x14ac:dyDescent="0.2">
      <c r="A182" s="11">
        <v>1</v>
      </c>
      <c r="B182" s="17" t="s">
        <v>462</v>
      </c>
      <c r="C182" s="36" t="s">
        <v>453</v>
      </c>
      <c r="D182" s="11" t="s">
        <v>22</v>
      </c>
      <c r="E182" s="11" t="s">
        <v>34</v>
      </c>
      <c r="F182" s="17" t="s">
        <v>374</v>
      </c>
      <c r="G182" s="109">
        <v>20</v>
      </c>
      <c r="H182" s="110"/>
      <c r="I182" s="129"/>
      <c r="J182" s="133"/>
      <c r="K182" s="126"/>
      <c r="L182" s="127"/>
    </row>
    <row r="183" spans="1:12" s="38" customFormat="1" ht="12.75" customHeight="1" x14ac:dyDescent="0.2">
      <c r="A183" s="111"/>
      <c r="B183" s="112"/>
      <c r="C183" s="113"/>
      <c r="D183" s="112"/>
      <c r="E183" s="112"/>
      <c r="F183" s="112"/>
      <c r="G183" s="114">
        <f>SUM(G182)</f>
        <v>20</v>
      </c>
      <c r="H183" s="118"/>
      <c r="I183" s="119"/>
      <c r="J183" s="130"/>
      <c r="K183" s="46"/>
    </row>
    <row r="184" spans="1:12" ht="24.75" customHeight="1" x14ac:dyDescent="0.25">
      <c r="A184" s="105" t="s">
        <v>417</v>
      </c>
      <c r="B184" s="106"/>
      <c r="C184" s="106"/>
      <c r="D184" s="106"/>
      <c r="E184" s="106"/>
      <c r="F184" s="106"/>
      <c r="G184" s="106"/>
      <c r="H184" s="122"/>
      <c r="I184" s="122"/>
      <c r="J184" s="123"/>
      <c r="K184" s="121"/>
    </row>
    <row r="185" spans="1:12" s="25" customFormat="1" ht="14.25" customHeight="1" x14ac:dyDescent="0.2">
      <c r="A185" s="11">
        <v>1</v>
      </c>
      <c r="B185" s="11" t="s">
        <v>109</v>
      </c>
      <c r="C185" s="24" t="s">
        <v>110</v>
      </c>
      <c r="D185" s="11" t="s">
        <v>22</v>
      </c>
      <c r="E185" s="11" t="s">
        <v>34</v>
      </c>
      <c r="F185" s="11" t="s">
        <v>99</v>
      </c>
      <c r="G185" s="13">
        <v>18</v>
      </c>
      <c r="H185" s="62"/>
      <c r="I185" s="74"/>
      <c r="J185" s="75"/>
      <c r="K185" s="54"/>
    </row>
    <row r="186" spans="1:12" s="25" customFormat="1" ht="14.25" customHeight="1" x14ac:dyDescent="0.2">
      <c r="A186" s="11">
        <v>2</v>
      </c>
      <c r="B186" s="11" t="s">
        <v>111</v>
      </c>
      <c r="C186" s="24" t="s">
        <v>112</v>
      </c>
      <c r="D186" s="11" t="s">
        <v>22</v>
      </c>
      <c r="E186" s="11" t="s">
        <v>34</v>
      </c>
      <c r="F186" s="11" t="s">
        <v>99</v>
      </c>
      <c r="G186" s="13">
        <v>15</v>
      </c>
      <c r="H186" s="62"/>
      <c r="I186" s="74"/>
      <c r="J186" s="75"/>
      <c r="K186" s="57"/>
    </row>
    <row r="187" spans="1:12" s="25" customFormat="1" ht="12.75" customHeight="1" x14ac:dyDescent="0.2">
      <c r="A187" s="48"/>
      <c r="B187" s="48"/>
      <c r="C187" s="55"/>
      <c r="D187" s="48"/>
      <c r="E187" s="56"/>
      <c r="F187" s="56"/>
      <c r="G187" s="52">
        <f>SUM(G185:G186)</f>
        <v>33</v>
      </c>
      <c r="H187" s="69"/>
      <c r="I187" s="60">
        <f>SUM(I185:I186)</f>
        <v>0</v>
      </c>
      <c r="J187" s="60">
        <f>SUM(J185:J186)</f>
        <v>0</v>
      </c>
      <c r="K187" s="44"/>
    </row>
    <row r="188" spans="1:12" s="10" customFormat="1" ht="14.25" customHeight="1" x14ac:dyDescent="0.25">
      <c r="A188" s="105" t="s">
        <v>418</v>
      </c>
      <c r="B188" s="106"/>
      <c r="C188" s="106"/>
      <c r="D188" s="106"/>
      <c r="E188" s="106"/>
      <c r="F188" s="106"/>
      <c r="G188" s="106"/>
      <c r="H188" s="106"/>
      <c r="I188" s="106"/>
      <c r="J188" s="107"/>
      <c r="K188" s="44"/>
    </row>
    <row r="189" spans="1:12" s="10" customFormat="1" x14ac:dyDescent="0.2">
      <c r="A189" s="11">
        <v>1</v>
      </c>
      <c r="B189" s="11" t="s">
        <v>262</v>
      </c>
      <c r="C189" s="12" t="s">
        <v>263</v>
      </c>
      <c r="D189" s="11" t="s">
        <v>22</v>
      </c>
      <c r="E189" s="11" t="s">
        <v>34</v>
      </c>
      <c r="F189" s="11" t="s">
        <v>249</v>
      </c>
      <c r="G189" s="9">
        <v>32</v>
      </c>
      <c r="H189" s="70"/>
      <c r="I189" s="64">
        <v>1</v>
      </c>
      <c r="J189" s="66"/>
      <c r="K189" s="44"/>
    </row>
    <row r="190" spans="1:12" x14ac:dyDescent="0.2">
      <c r="A190" s="11">
        <v>2</v>
      </c>
      <c r="B190" s="11" t="s">
        <v>264</v>
      </c>
      <c r="C190" s="12" t="s">
        <v>265</v>
      </c>
      <c r="D190" s="11" t="s">
        <v>22</v>
      </c>
      <c r="E190" s="11" t="s">
        <v>34</v>
      </c>
      <c r="F190" s="11" t="s">
        <v>249</v>
      </c>
      <c r="G190" s="9">
        <v>17</v>
      </c>
      <c r="H190" s="70"/>
      <c r="I190" s="63"/>
      <c r="J190" s="66"/>
    </row>
    <row r="191" spans="1:12" x14ac:dyDescent="0.2">
      <c r="A191" s="11">
        <v>3</v>
      </c>
      <c r="B191" s="11" t="s">
        <v>266</v>
      </c>
      <c r="C191" s="12" t="s">
        <v>267</v>
      </c>
      <c r="D191" s="11" t="s">
        <v>22</v>
      </c>
      <c r="E191" s="11" t="s">
        <v>34</v>
      </c>
      <c r="F191" s="11" t="s">
        <v>249</v>
      </c>
      <c r="G191" s="9">
        <v>46</v>
      </c>
      <c r="H191" s="70"/>
      <c r="I191" s="63"/>
      <c r="J191" s="66"/>
    </row>
    <row r="192" spans="1:12" x14ac:dyDescent="0.2">
      <c r="A192" s="11">
        <v>4</v>
      </c>
      <c r="B192" s="11" t="s">
        <v>268</v>
      </c>
      <c r="C192" s="12" t="s">
        <v>269</v>
      </c>
      <c r="D192" s="11" t="s">
        <v>22</v>
      </c>
      <c r="E192" s="11" t="s">
        <v>34</v>
      </c>
      <c r="F192" s="11" t="s">
        <v>249</v>
      </c>
      <c r="G192" s="13">
        <v>28</v>
      </c>
      <c r="H192" s="62" t="s">
        <v>100</v>
      </c>
      <c r="I192" s="64">
        <v>1</v>
      </c>
      <c r="J192" s="30"/>
    </row>
    <row r="193" spans="1:10" x14ac:dyDescent="0.2">
      <c r="A193" s="11">
        <v>5</v>
      </c>
      <c r="B193" s="11" t="s">
        <v>270</v>
      </c>
      <c r="C193" s="12" t="s">
        <v>271</v>
      </c>
      <c r="D193" s="11" t="s">
        <v>22</v>
      </c>
      <c r="E193" s="11" t="s">
        <v>87</v>
      </c>
      <c r="F193" s="11" t="s">
        <v>249</v>
      </c>
      <c r="G193" s="13">
        <v>14</v>
      </c>
      <c r="H193" s="62"/>
      <c r="I193" s="63"/>
      <c r="J193" s="30"/>
    </row>
    <row r="194" spans="1:10" x14ac:dyDescent="0.2">
      <c r="A194" s="11">
        <v>6</v>
      </c>
      <c r="B194" s="11" t="s">
        <v>272</v>
      </c>
      <c r="C194" s="26" t="s">
        <v>273</v>
      </c>
      <c r="D194" s="11" t="s">
        <v>22</v>
      </c>
      <c r="E194" s="11" t="s">
        <v>34</v>
      </c>
      <c r="F194" s="11" t="s">
        <v>249</v>
      </c>
      <c r="G194" s="13">
        <v>6</v>
      </c>
      <c r="H194" s="62"/>
      <c r="I194" s="63"/>
      <c r="J194" s="30"/>
    </row>
    <row r="195" spans="1:10" x14ac:dyDescent="0.2">
      <c r="A195" s="11">
        <v>7</v>
      </c>
      <c r="B195" s="11" t="s">
        <v>274</v>
      </c>
      <c r="C195" s="12" t="s">
        <v>275</v>
      </c>
      <c r="D195" s="11" t="s">
        <v>14</v>
      </c>
      <c r="E195" s="11" t="s">
        <v>34</v>
      </c>
      <c r="F195" s="11" t="s">
        <v>249</v>
      </c>
      <c r="G195" s="13">
        <v>6</v>
      </c>
      <c r="H195" s="62"/>
      <c r="I195" s="34"/>
      <c r="J195" s="30"/>
    </row>
    <row r="196" spans="1:10" x14ac:dyDescent="0.2">
      <c r="A196" s="11">
        <v>8</v>
      </c>
      <c r="B196" s="11" t="s">
        <v>276</v>
      </c>
      <c r="C196" s="12" t="s">
        <v>277</v>
      </c>
      <c r="D196" s="11" t="s">
        <v>19</v>
      </c>
      <c r="E196" s="11" t="s">
        <v>34</v>
      </c>
      <c r="F196" s="11" t="s">
        <v>249</v>
      </c>
      <c r="G196" s="13">
        <v>7</v>
      </c>
      <c r="H196" s="62" t="s">
        <v>419</v>
      </c>
      <c r="I196" s="34"/>
      <c r="J196" s="30"/>
    </row>
    <row r="197" spans="1:10" ht="12" customHeight="1" x14ac:dyDescent="0.2">
      <c r="A197" s="11">
        <v>9</v>
      </c>
      <c r="B197" s="11" t="s">
        <v>278</v>
      </c>
      <c r="C197" s="12" t="s">
        <v>279</v>
      </c>
      <c r="D197" s="11" t="s">
        <v>14</v>
      </c>
      <c r="E197" s="11" t="s">
        <v>87</v>
      </c>
      <c r="F197" s="11" t="s">
        <v>249</v>
      </c>
      <c r="G197" s="13">
        <v>6</v>
      </c>
      <c r="H197" s="62"/>
      <c r="I197" s="34"/>
      <c r="J197" s="30"/>
    </row>
    <row r="198" spans="1:10" x14ac:dyDescent="0.2">
      <c r="A198" s="11">
        <v>10</v>
      </c>
      <c r="B198" s="11" t="s">
        <v>139</v>
      </c>
      <c r="C198" s="12" t="s">
        <v>140</v>
      </c>
      <c r="D198" s="11" t="s">
        <v>14</v>
      </c>
      <c r="E198" s="11" t="s">
        <v>34</v>
      </c>
      <c r="F198" s="11" t="s">
        <v>116</v>
      </c>
      <c r="G198" s="13">
        <v>16</v>
      </c>
      <c r="H198" s="62" t="s">
        <v>141</v>
      </c>
      <c r="I198" s="34"/>
      <c r="J198" s="30"/>
    </row>
    <row r="199" spans="1:10" x14ac:dyDescent="0.2">
      <c r="A199" s="11">
        <v>11</v>
      </c>
      <c r="B199" s="11" t="s">
        <v>142</v>
      </c>
      <c r="C199" s="12" t="s">
        <v>143</v>
      </c>
      <c r="D199" s="11" t="s">
        <v>14</v>
      </c>
      <c r="E199" s="11" t="s">
        <v>87</v>
      </c>
      <c r="F199" s="11" t="s">
        <v>116</v>
      </c>
      <c r="G199" s="13">
        <v>17</v>
      </c>
      <c r="H199" s="62"/>
      <c r="I199" s="34"/>
      <c r="J199" s="30"/>
    </row>
    <row r="200" spans="1:10" x14ac:dyDescent="0.2">
      <c r="A200" s="11">
        <v>12</v>
      </c>
      <c r="B200" s="11" t="s">
        <v>383</v>
      </c>
      <c r="C200" s="12" t="s">
        <v>384</v>
      </c>
      <c r="D200" s="11" t="s">
        <v>22</v>
      </c>
      <c r="E200" s="11" t="s">
        <v>34</v>
      </c>
      <c r="F200" s="11" t="s">
        <v>380</v>
      </c>
      <c r="G200" s="13">
        <v>14</v>
      </c>
      <c r="H200" s="62"/>
      <c r="I200" s="34"/>
      <c r="J200" s="30"/>
    </row>
    <row r="201" spans="1:10" x14ac:dyDescent="0.2">
      <c r="A201" s="11">
        <v>13</v>
      </c>
      <c r="B201" s="11" t="s">
        <v>385</v>
      </c>
      <c r="C201" s="12" t="s">
        <v>386</v>
      </c>
      <c r="D201" s="11" t="s">
        <v>22</v>
      </c>
      <c r="E201" s="11" t="s">
        <v>34</v>
      </c>
      <c r="F201" s="11" t="s">
        <v>380</v>
      </c>
      <c r="G201" s="13">
        <v>20</v>
      </c>
      <c r="H201" s="62"/>
      <c r="I201" s="34"/>
      <c r="J201" s="30"/>
    </row>
    <row r="202" spans="1:10" x14ac:dyDescent="0.2">
      <c r="A202" s="11">
        <v>14</v>
      </c>
      <c r="B202" s="11" t="s">
        <v>387</v>
      </c>
      <c r="C202" s="12" t="s">
        <v>388</v>
      </c>
      <c r="D202" s="11" t="s">
        <v>22</v>
      </c>
      <c r="E202" s="11" t="s">
        <v>87</v>
      </c>
      <c r="F202" s="11" t="s">
        <v>380</v>
      </c>
      <c r="G202" s="13">
        <v>20</v>
      </c>
      <c r="H202" s="62"/>
      <c r="I202" s="34"/>
      <c r="J202" s="30"/>
    </row>
    <row r="203" spans="1:10" x14ac:dyDescent="0.2">
      <c r="A203" s="11">
        <v>15</v>
      </c>
      <c r="B203" s="17" t="s">
        <v>473</v>
      </c>
      <c r="C203" s="12" t="s">
        <v>477</v>
      </c>
      <c r="D203" s="11" t="s">
        <v>22</v>
      </c>
      <c r="E203" s="11" t="s">
        <v>87</v>
      </c>
      <c r="F203" s="11" t="s">
        <v>380</v>
      </c>
      <c r="G203" s="13">
        <v>17</v>
      </c>
      <c r="H203" s="62"/>
      <c r="I203" s="34"/>
      <c r="J203" s="30"/>
    </row>
    <row r="204" spans="1:10" ht="12.75" customHeight="1" x14ac:dyDescent="0.2">
      <c r="A204" s="48"/>
      <c r="B204" s="48"/>
      <c r="C204" s="51"/>
      <c r="D204" s="48"/>
      <c r="E204" s="48"/>
      <c r="F204" s="48"/>
      <c r="G204" s="52">
        <f>SUM(G189:G203)</f>
        <v>266</v>
      </c>
      <c r="H204" s="69"/>
      <c r="I204" s="60">
        <f>SUM(I189:I203)</f>
        <v>2</v>
      </c>
      <c r="J204" s="60">
        <f>SUM(J189:J203)</f>
        <v>0</v>
      </c>
    </row>
    <row r="205" spans="1:10" x14ac:dyDescent="0.2">
      <c r="E205" s="9" t="s">
        <v>456</v>
      </c>
      <c r="F205" s="30">
        <f>SUM(A203,A186,A182,A179,A172,A157,A140,A127,A124,A119,A115,A112,A109,A88,A47)</f>
        <v>170</v>
      </c>
      <c r="G205" s="58">
        <f>SUM(G204,G187,G183,G180,G173,G158,G141,G128,G125,G120,G116,G113,G110,G89,G48)</f>
        <v>2830</v>
      </c>
      <c r="I205" s="58">
        <f>SUM(I204,I187,I180,I173,I158,I141,I125,I120,I116,I113,I110,I89,I48)</f>
        <v>47</v>
      </c>
      <c r="J205" s="58">
        <f>SUM(J204,J187,J180,J173,J158,J141,J125,J120,J116,J113,J110,J89,J48)</f>
        <v>39</v>
      </c>
    </row>
    <row r="206" spans="1:10" x14ac:dyDescent="0.2">
      <c r="E206" s="9" t="s">
        <v>457</v>
      </c>
      <c r="F206" s="132">
        <v>2</v>
      </c>
      <c r="G206" s="54"/>
    </row>
    <row r="207" spans="1:10" x14ac:dyDescent="0.2">
      <c r="E207" s="43" t="s">
        <v>451</v>
      </c>
      <c r="F207" s="66">
        <f>SUM(F205-F206)</f>
        <v>168</v>
      </c>
      <c r="G207" s="54"/>
    </row>
    <row r="208" spans="1:10" x14ac:dyDescent="0.2">
      <c r="D208" s="143" t="s">
        <v>8</v>
      </c>
      <c r="E208" s="144"/>
      <c r="F208" s="46"/>
      <c r="G208" s="54"/>
    </row>
    <row r="209" spans="4:7" x14ac:dyDescent="0.2">
      <c r="D209" s="42" t="s">
        <v>389</v>
      </c>
      <c r="E209" s="78"/>
      <c r="F209" s="46"/>
      <c r="G209" s="54"/>
    </row>
    <row r="210" spans="4:7" x14ac:dyDescent="0.2">
      <c r="D210" s="42" t="s">
        <v>390</v>
      </c>
      <c r="E210" s="79"/>
      <c r="F210" s="44"/>
      <c r="G210" s="54"/>
    </row>
    <row r="211" spans="4:7" x14ac:dyDescent="0.2">
      <c r="D211" s="43"/>
      <c r="E211" s="43"/>
      <c r="F211" s="59"/>
      <c r="G211" s="54"/>
    </row>
    <row r="212" spans="4:7" x14ac:dyDescent="0.2">
      <c r="D212" s="145" t="s">
        <v>9</v>
      </c>
      <c r="E212" s="146"/>
      <c r="F212" s="44"/>
      <c r="G212" s="54"/>
    </row>
    <row r="213" spans="4:7" x14ac:dyDescent="0.2">
      <c r="D213" s="43" t="s">
        <v>391</v>
      </c>
      <c r="E213" s="78">
        <f>SUM(J36:J44,J94:J106,J160:J166)</f>
        <v>29</v>
      </c>
      <c r="F213" s="44"/>
      <c r="G213" s="54"/>
    </row>
    <row r="214" spans="4:7" x14ac:dyDescent="0.2">
      <c r="D214" s="43" t="s">
        <v>392</v>
      </c>
      <c r="E214" s="80">
        <f>SUM(J172,J68:J72,J15:J20)</f>
        <v>10</v>
      </c>
      <c r="F214" s="44"/>
      <c r="G214" s="54"/>
    </row>
  </sheetData>
  <mergeCells count="17">
    <mergeCell ref="D208:E208"/>
    <mergeCell ref="D212:E212"/>
    <mergeCell ref="A181:F181"/>
    <mergeCell ref="A114:J114"/>
    <mergeCell ref="A142:J142"/>
    <mergeCell ref="A143:J143"/>
    <mergeCell ref="A1:J1"/>
    <mergeCell ref="A2:J2"/>
    <mergeCell ref="A4:F4"/>
    <mergeCell ref="H4:J4"/>
    <mergeCell ref="A49:J49"/>
    <mergeCell ref="A90:J90"/>
    <mergeCell ref="A111:J111"/>
    <mergeCell ref="A117:J117"/>
    <mergeCell ref="A121:J121"/>
    <mergeCell ref="A129:J129"/>
    <mergeCell ref="A126:J126"/>
  </mergeCells>
  <pageMargins left="0.25" right="0.25" top="0.75" bottom="0.75" header="0.3" footer="0.3"/>
  <pageSetup paperSize="9" scale="53" fitToHeight="0" orientation="portrait" r:id="rId1"/>
  <headerFooter alignWithMargins="0"/>
  <rowBreaks count="2" manualBreakCount="2">
    <brk id="89" max="9" man="1"/>
    <brk id="17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5"/>
  <sheetViews>
    <sheetView tabSelected="1" zoomScale="70" zoomScaleNormal="70" zoomScaleSheetLayoutView="85" workbookViewId="0">
      <selection activeCell="S26" sqref="S26"/>
    </sheetView>
  </sheetViews>
  <sheetFormatPr defaultRowHeight="12.75" x14ac:dyDescent="0.2"/>
  <cols>
    <col min="1" max="1" width="5.85546875" style="32" customWidth="1"/>
    <col min="2" max="2" width="15.5703125" style="32" bestFit="1" customWidth="1"/>
    <col min="3" max="3" width="79.5703125" style="76" bestFit="1" customWidth="1"/>
    <col min="4" max="4" width="22.85546875" style="32" bestFit="1" customWidth="1"/>
    <col min="5" max="5" width="18.42578125" style="32" bestFit="1" customWidth="1"/>
    <col min="6" max="6" width="18.5703125" style="32" bestFit="1" customWidth="1"/>
    <col min="7" max="7" width="11.140625" style="81" bestFit="1" customWidth="1"/>
    <col min="8" max="8" width="8.28515625" style="32" bestFit="1" customWidth="1"/>
    <col min="9" max="9" width="8.140625" style="32" bestFit="1" customWidth="1"/>
    <col min="10" max="10" width="9.140625" style="32"/>
    <col min="11" max="16384" width="9.140625" style="1"/>
  </cols>
  <sheetData>
    <row r="1" spans="1:14" ht="48.75" customHeight="1" x14ac:dyDescent="0.2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14" ht="23.25" customHeight="1" x14ac:dyDescent="0.2">
      <c r="A2" s="138" t="s">
        <v>469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4" ht="25.5" customHeight="1" x14ac:dyDescent="0.25">
      <c r="A3" s="2" t="s">
        <v>1</v>
      </c>
      <c r="B3" s="3" t="s">
        <v>2</v>
      </c>
      <c r="C3" s="2" t="s">
        <v>3</v>
      </c>
      <c r="D3" s="3" t="s">
        <v>4</v>
      </c>
      <c r="E3" s="2" t="s">
        <v>5</v>
      </c>
      <c r="F3" s="4" t="s">
        <v>6</v>
      </c>
      <c r="G3" s="5" t="s">
        <v>7</v>
      </c>
      <c r="H3" s="6" t="s">
        <v>8</v>
      </c>
      <c r="I3" s="6" t="s">
        <v>9</v>
      </c>
      <c r="J3" s="6" t="s">
        <v>10</v>
      </c>
    </row>
    <row r="4" spans="1:14" ht="18" customHeight="1" x14ac:dyDescent="0.2">
      <c r="A4" s="155" t="s">
        <v>11</v>
      </c>
      <c r="B4" s="155"/>
      <c r="C4" s="155"/>
      <c r="D4" s="155"/>
      <c r="E4" s="155"/>
      <c r="F4" s="155"/>
      <c r="G4" s="155"/>
      <c r="H4" s="155"/>
      <c r="I4" s="155"/>
      <c r="J4" s="155"/>
    </row>
    <row r="5" spans="1:14" s="10" customFormat="1" x14ac:dyDescent="0.2">
      <c r="A5" s="7">
        <v>7</v>
      </c>
      <c r="B5" s="7" t="s">
        <v>12</v>
      </c>
      <c r="C5" s="8" t="s">
        <v>13</v>
      </c>
      <c r="D5" s="11" t="s">
        <v>22</v>
      </c>
      <c r="E5" s="7" t="s">
        <v>15</v>
      </c>
      <c r="F5" s="7" t="s">
        <v>16</v>
      </c>
      <c r="G5" s="82"/>
      <c r="H5" s="34"/>
      <c r="I5" s="66"/>
      <c r="J5" s="9">
        <v>24</v>
      </c>
    </row>
    <row r="6" spans="1:14" s="10" customFormat="1" x14ac:dyDescent="0.2">
      <c r="A6" s="7">
        <v>7</v>
      </c>
      <c r="B6" s="11" t="s">
        <v>17</v>
      </c>
      <c r="C6" s="12" t="s">
        <v>18</v>
      </c>
      <c r="D6" s="11" t="s">
        <v>22</v>
      </c>
      <c r="E6" s="11" t="s">
        <v>15</v>
      </c>
      <c r="F6" s="11" t="s">
        <v>16</v>
      </c>
      <c r="G6" s="62"/>
      <c r="H6" s="64">
        <v>1</v>
      </c>
      <c r="I6" s="30"/>
      <c r="J6" s="13">
        <v>17</v>
      </c>
    </row>
    <row r="7" spans="1:14" s="10" customFormat="1" x14ac:dyDescent="0.2">
      <c r="A7" s="7">
        <v>7</v>
      </c>
      <c r="B7" s="11" t="s">
        <v>20</v>
      </c>
      <c r="C7" s="12" t="s">
        <v>21</v>
      </c>
      <c r="D7" s="11" t="s">
        <v>22</v>
      </c>
      <c r="E7" s="11" t="s">
        <v>15</v>
      </c>
      <c r="F7" s="11" t="s">
        <v>16</v>
      </c>
      <c r="G7" s="62"/>
      <c r="H7" s="64">
        <v>1</v>
      </c>
      <c r="I7" s="30"/>
      <c r="J7" s="13">
        <v>14</v>
      </c>
    </row>
    <row r="8" spans="1:14" s="10" customFormat="1" x14ac:dyDescent="0.2">
      <c r="A8" s="7">
        <v>7</v>
      </c>
      <c r="B8" s="11" t="s">
        <v>20</v>
      </c>
      <c r="C8" s="14" t="s">
        <v>23</v>
      </c>
      <c r="D8" s="11" t="s">
        <v>22</v>
      </c>
      <c r="E8" s="11" t="s">
        <v>15</v>
      </c>
      <c r="F8" s="11" t="s">
        <v>16</v>
      </c>
      <c r="G8" s="62"/>
      <c r="H8" s="64">
        <v>1</v>
      </c>
      <c r="I8" s="65">
        <v>1</v>
      </c>
      <c r="J8" s="13">
        <v>23</v>
      </c>
    </row>
    <row r="9" spans="1:14" x14ac:dyDescent="0.2">
      <c r="A9" s="7">
        <v>7</v>
      </c>
      <c r="B9" s="11" t="s">
        <v>24</v>
      </c>
      <c r="C9" s="12" t="s">
        <v>25</v>
      </c>
      <c r="D9" s="11" t="s">
        <v>22</v>
      </c>
      <c r="E9" s="11" t="s">
        <v>15</v>
      </c>
      <c r="F9" s="11" t="s">
        <v>16</v>
      </c>
      <c r="G9" s="62"/>
      <c r="H9" s="63"/>
      <c r="I9" s="65">
        <v>1</v>
      </c>
      <c r="J9" s="13">
        <v>12</v>
      </c>
      <c r="N9" s="15"/>
    </row>
    <row r="10" spans="1:14" x14ac:dyDescent="0.2">
      <c r="A10" s="7">
        <v>7</v>
      </c>
      <c r="B10" s="11" t="s">
        <v>26</v>
      </c>
      <c r="C10" s="12" t="s">
        <v>27</v>
      </c>
      <c r="D10" s="11" t="s">
        <v>22</v>
      </c>
      <c r="E10" s="11" t="s">
        <v>15</v>
      </c>
      <c r="F10" s="11" t="s">
        <v>16</v>
      </c>
      <c r="G10" s="62"/>
      <c r="H10" s="63"/>
      <c r="I10" s="65">
        <v>1</v>
      </c>
      <c r="J10" s="13">
        <v>12</v>
      </c>
      <c r="N10" s="15"/>
    </row>
    <row r="11" spans="1:14" x14ac:dyDescent="0.2">
      <c r="A11" s="7">
        <v>7</v>
      </c>
      <c r="B11" s="11" t="s">
        <v>28</v>
      </c>
      <c r="C11" s="12" t="s">
        <v>29</v>
      </c>
      <c r="D11" s="11" t="s">
        <v>22</v>
      </c>
      <c r="E11" s="11" t="s">
        <v>15</v>
      </c>
      <c r="F11" s="11" t="s">
        <v>16</v>
      </c>
      <c r="G11" s="62"/>
      <c r="H11" s="64">
        <v>1</v>
      </c>
      <c r="I11" s="65">
        <v>1</v>
      </c>
      <c r="J11" s="13">
        <v>24</v>
      </c>
      <c r="N11" s="15"/>
    </row>
    <row r="12" spans="1:14" x14ac:dyDescent="0.2">
      <c r="A12" s="7">
        <v>7</v>
      </c>
      <c r="B12" s="11" t="s">
        <v>30</v>
      </c>
      <c r="C12" s="12" t="s">
        <v>31</v>
      </c>
      <c r="D12" s="11" t="s">
        <v>22</v>
      </c>
      <c r="E12" s="11" t="s">
        <v>15</v>
      </c>
      <c r="F12" s="11" t="s">
        <v>16</v>
      </c>
      <c r="G12" s="62"/>
      <c r="H12" s="63"/>
      <c r="I12" s="65">
        <v>1</v>
      </c>
      <c r="J12" s="13">
        <v>12</v>
      </c>
      <c r="N12" s="15"/>
    </row>
    <row r="13" spans="1:14" x14ac:dyDescent="0.2">
      <c r="A13" s="7">
        <v>7</v>
      </c>
      <c r="B13" s="11" t="s">
        <v>32</v>
      </c>
      <c r="C13" s="12" t="s">
        <v>33</v>
      </c>
      <c r="D13" s="11" t="s">
        <v>22</v>
      </c>
      <c r="E13" s="11" t="s">
        <v>34</v>
      </c>
      <c r="F13" s="11" t="s">
        <v>16</v>
      </c>
      <c r="G13" s="62"/>
      <c r="H13" s="63"/>
      <c r="I13" s="66"/>
      <c r="J13" s="13">
        <v>36</v>
      </c>
      <c r="N13" s="15"/>
    </row>
    <row r="14" spans="1:14" s="10" customFormat="1" ht="12" customHeight="1" x14ac:dyDescent="0.2">
      <c r="A14" s="16">
        <v>7</v>
      </c>
      <c r="B14" s="17" t="s">
        <v>35</v>
      </c>
      <c r="C14" s="18" t="s">
        <v>36</v>
      </c>
      <c r="D14" s="17" t="s">
        <v>22</v>
      </c>
      <c r="E14" s="17" t="s">
        <v>15</v>
      </c>
      <c r="F14" s="17" t="s">
        <v>16</v>
      </c>
      <c r="G14" s="62"/>
      <c r="H14" s="63"/>
      <c r="I14" s="30"/>
      <c r="J14" s="13">
        <v>12</v>
      </c>
    </row>
    <row r="15" spans="1:14" x14ac:dyDescent="0.2">
      <c r="A15" s="7">
        <v>8</v>
      </c>
      <c r="B15" s="11" t="s">
        <v>37</v>
      </c>
      <c r="C15" s="14" t="s">
        <v>38</v>
      </c>
      <c r="D15" s="11" t="s">
        <v>22</v>
      </c>
      <c r="E15" s="11" t="s">
        <v>15</v>
      </c>
      <c r="F15" s="11" t="s">
        <v>16</v>
      </c>
      <c r="G15" s="62"/>
      <c r="H15" s="63"/>
      <c r="I15" s="30"/>
      <c r="J15" s="13">
        <v>10</v>
      </c>
      <c r="K15" s="158"/>
      <c r="L15" s="158"/>
      <c r="N15" s="15"/>
    </row>
    <row r="16" spans="1:14" x14ac:dyDescent="0.2">
      <c r="A16" s="7">
        <v>8</v>
      </c>
      <c r="B16" s="11" t="s">
        <v>39</v>
      </c>
      <c r="C16" s="12" t="s">
        <v>40</v>
      </c>
      <c r="D16" s="11" t="s">
        <v>22</v>
      </c>
      <c r="E16" s="11" t="s">
        <v>15</v>
      </c>
      <c r="F16" s="11" t="s">
        <v>16</v>
      </c>
      <c r="G16" s="71"/>
      <c r="H16" s="64">
        <v>1</v>
      </c>
      <c r="I16" s="67">
        <v>1</v>
      </c>
      <c r="J16" s="9">
        <v>26</v>
      </c>
      <c r="K16" s="158"/>
      <c r="L16" s="158"/>
      <c r="N16" s="15"/>
    </row>
    <row r="17" spans="1:12" x14ac:dyDescent="0.2">
      <c r="A17" s="7">
        <v>8</v>
      </c>
      <c r="B17" s="11" t="s">
        <v>41</v>
      </c>
      <c r="C17" s="12" t="s">
        <v>42</v>
      </c>
      <c r="D17" s="11" t="s">
        <v>22</v>
      </c>
      <c r="E17" s="11" t="s">
        <v>15</v>
      </c>
      <c r="F17" s="11" t="s">
        <v>16</v>
      </c>
      <c r="G17" s="71"/>
      <c r="H17" s="63"/>
      <c r="I17" s="67">
        <v>1</v>
      </c>
      <c r="J17" s="9">
        <v>17</v>
      </c>
      <c r="K17" s="158"/>
      <c r="L17" s="158"/>
    </row>
    <row r="18" spans="1:12" x14ac:dyDescent="0.2">
      <c r="A18" s="7">
        <v>8</v>
      </c>
      <c r="B18" s="11" t="s">
        <v>43</v>
      </c>
      <c r="C18" s="12" t="s">
        <v>44</v>
      </c>
      <c r="D18" s="11" t="s">
        <v>22</v>
      </c>
      <c r="E18" s="11" t="s">
        <v>15</v>
      </c>
      <c r="F18" s="11" t="s">
        <v>16</v>
      </c>
      <c r="G18" s="71"/>
      <c r="H18" s="63"/>
      <c r="I18" s="67">
        <v>1</v>
      </c>
      <c r="J18" s="9">
        <v>25</v>
      </c>
      <c r="K18" s="158"/>
      <c r="L18" s="158"/>
    </row>
    <row r="19" spans="1:12" x14ac:dyDescent="0.2">
      <c r="A19" s="7">
        <v>8</v>
      </c>
      <c r="B19" s="11" t="s">
        <v>45</v>
      </c>
      <c r="C19" s="12" t="s">
        <v>46</v>
      </c>
      <c r="D19" s="11" t="s">
        <v>22</v>
      </c>
      <c r="E19" s="11" t="s">
        <v>15</v>
      </c>
      <c r="F19" s="11" t="s">
        <v>16</v>
      </c>
      <c r="G19" s="71"/>
      <c r="H19" s="63"/>
      <c r="I19" s="67">
        <v>1</v>
      </c>
      <c r="J19" s="9">
        <v>10</v>
      </c>
      <c r="K19" s="158"/>
      <c r="L19" s="158"/>
    </row>
    <row r="20" spans="1:12" x14ac:dyDescent="0.2">
      <c r="A20" s="7">
        <v>8</v>
      </c>
      <c r="B20" s="11" t="s">
        <v>47</v>
      </c>
      <c r="C20" s="12" t="s">
        <v>48</v>
      </c>
      <c r="D20" s="11" t="s">
        <v>22</v>
      </c>
      <c r="E20" s="11" t="s">
        <v>15</v>
      </c>
      <c r="F20" s="11" t="s">
        <v>16</v>
      </c>
      <c r="G20" s="71"/>
      <c r="H20" s="63"/>
      <c r="I20" s="67">
        <v>1</v>
      </c>
      <c r="J20" s="9">
        <v>18</v>
      </c>
      <c r="K20" s="158"/>
      <c r="L20" s="158"/>
    </row>
    <row r="21" spans="1:12" ht="12" customHeight="1" x14ac:dyDescent="0.2">
      <c r="A21" s="7">
        <v>8</v>
      </c>
      <c r="B21" s="11" t="s">
        <v>49</v>
      </c>
      <c r="C21" s="14" t="s">
        <v>50</v>
      </c>
      <c r="D21" s="11" t="s">
        <v>22</v>
      </c>
      <c r="E21" s="11" t="s">
        <v>15</v>
      </c>
      <c r="F21" s="11" t="s">
        <v>16</v>
      </c>
      <c r="G21" s="71"/>
      <c r="H21" s="63"/>
      <c r="I21" s="67">
        <v>1</v>
      </c>
      <c r="J21" s="9">
        <v>27</v>
      </c>
      <c r="K21" s="158"/>
      <c r="L21" s="158"/>
    </row>
    <row r="22" spans="1:12" s="10" customFormat="1" x14ac:dyDescent="0.2">
      <c r="A22" s="7">
        <v>8</v>
      </c>
      <c r="B22" s="11" t="s">
        <v>51</v>
      </c>
      <c r="C22" s="14" t="s">
        <v>52</v>
      </c>
      <c r="D22" s="11" t="s">
        <v>22</v>
      </c>
      <c r="E22" s="11" t="s">
        <v>15</v>
      </c>
      <c r="F22" s="11" t="s">
        <v>16</v>
      </c>
      <c r="G22" s="71"/>
      <c r="H22" s="63"/>
      <c r="I22" s="67">
        <v>1</v>
      </c>
      <c r="J22" s="9">
        <v>17</v>
      </c>
      <c r="K22" s="158"/>
      <c r="L22" s="134"/>
    </row>
    <row r="23" spans="1:12" s="10" customFormat="1" x14ac:dyDescent="0.2">
      <c r="A23" s="7">
        <v>8</v>
      </c>
      <c r="B23" s="11" t="s">
        <v>53</v>
      </c>
      <c r="C23" s="12" t="s">
        <v>54</v>
      </c>
      <c r="D23" s="11" t="s">
        <v>22</v>
      </c>
      <c r="E23" s="11" t="s">
        <v>15</v>
      </c>
      <c r="F23" s="11" t="s">
        <v>16</v>
      </c>
      <c r="G23" s="71"/>
      <c r="H23" s="64">
        <v>1</v>
      </c>
      <c r="I23" s="67">
        <v>1</v>
      </c>
      <c r="J23" s="9">
        <v>18</v>
      </c>
      <c r="K23" s="158"/>
      <c r="L23" s="134"/>
    </row>
    <row r="24" spans="1:12" s="10" customFormat="1" x14ac:dyDescent="0.2">
      <c r="A24" s="7">
        <v>8</v>
      </c>
      <c r="B24" s="11" t="s">
        <v>55</v>
      </c>
      <c r="C24" s="12" t="s">
        <v>56</v>
      </c>
      <c r="D24" s="11" t="s">
        <v>22</v>
      </c>
      <c r="E24" s="11" t="s">
        <v>15</v>
      </c>
      <c r="F24" s="11" t="s">
        <v>16</v>
      </c>
      <c r="G24" s="71"/>
      <c r="H24" s="63"/>
      <c r="I24" s="67">
        <v>1</v>
      </c>
      <c r="J24" s="9">
        <v>24</v>
      </c>
      <c r="K24" s="158"/>
      <c r="L24" s="134"/>
    </row>
    <row r="25" spans="1:12" s="10" customFormat="1" x14ac:dyDescent="0.2">
      <c r="A25" s="7">
        <v>8</v>
      </c>
      <c r="B25" s="11" t="s">
        <v>57</v>
      </c>
      <c r="C25" s="14" t="s">
        <v>58</v>
      </c>
      <c r="D25" s="11" t="s">
        <v>22</v>
      </c>
      <c r="E25" s="11" t="s">
        <v>15</v>
      </c>
      <c r="F25" s="11" t="s">
        <v>16</v>
      </c>
      <c r="G25" s="71"/>
      <c r="H25" s="64">
        <v>1</v>
      </c>
      <c r="I25" s="67">
        <v>1</v>
      </c>
      <c r="J25" s="9">
        <v>14</v>
      </c>
      <c r="K25" s="158"/>
      <c r="L25" s="134"/>
    </row>
    <row r="26" spans="1:12" x14ac:dyDescent="0.2">
      <c r="A26" s="7">
        <v>8</v>
      </c>
      <c r="B26" s="11" t="s">
        <v>59</v>
      </c>
      <c r="C26" s="14" t="s">
        <v>60</v>
      </c>
      <c r="D26" s="11" t="s">
        <v>22</v>
      </c>
      <c r="E26" s="11" t="s">
        <v>15</v>
      </c>
      <c r="F26" s="11" t="s">
        <v>16</v>
      </c>
      <c r="G26" s="71"/>
      <c r="H26" s="63"/>
      <c r="I26" s="67">
        <v>1</v>
      </c>
      <c r="J26" s="9">
        <v>24</v>
      </c>
      <c r="K26" s="158"/>
      <c r="L26" s="158"/>
    </row>
    <row r="27" spans="1:12" x14ac:dyDescent="0.2">
      <c r="A27" s="7">
        <v>8</v>
      </c>
      <c r="B27" s="11" t="s">
        <v>61</v>
      </c>
      <c r="C27" s="14" t="s">
        <v>62</v>
      </c>
      <c r="D27" s="11" t="s">
        <v>22</v>
      </c>
      <c r="E27" s="11" t="s">
        <v>15</v>
      </c>
      <c r="F27" s="11" t="s">
        <v>16</v>
      </c>
      <c r="G27" s="70" t="s">
        <v>63</v>
      </c>
      <c r="H27" s="63"/>
      <c r="I27" s="67">
        <v>1</v>
      </c>
      <c r="J27" s="9">
        <v>24</v>
      </c>
      <c r="K27" s="158"/>
      <c r="L27" s="158"/>
    </row>
    <row r="28" spans="1:12" x14ac:dyDescent="0.2">
      <c r="A28" s="7">
        <v>8</v>
      </c>
      <c r="B28" s="11" t="s">
        <v>64</v>
      </c>
      <c r="C28" s="14" t="s">
        <v>65</v>
      </c>
      <c r="D28" s="11" t="s">
        <v>22</v>
      </c>
      <c r="E28" s="11" t="s">
        <v>15</v>
      </c>
      <c r="F28" s="11" t="s">
        <v>16</v>
      </c>
      <c r="G28" s="71"/>
      <c r="H28" s="64">
        <v>1</v>
      </c>
      <c r="I28" s="67">
        <v>1</v>
      </c>
      <c r="J28" s="9">
        <v>10</v>
      </c>
      <c r="K28" s="158"/>
      <c r="L28" s="158"/>
    </row>
    <row r="29" spans="1:12" x14ac:dyDescent="0.2">
      <c r="A29" s="7">
        <v>8</v>
      </c>
      <c r="B29" s="11" t="s">
        <v>66</v>
      </c>
      <c r="C29" s="14" t="s">
        <v>67</v>
      </c>
      <c r="D29" s="11" t="s">
        <v>22</v>
      </c>
      <c r="E29" s="11" t="s">
        <v>15</v>
      </c>
      <c r="F29" s="11" t="s">
        <v>16</v>
      </c>
      <c r="G29" s="71"/>
      <c r="H29" s="64">
        <v>1</v>
      </c>
      <c r="I29" s="66"/>
      <c r="J29" s="9">
        <v>10</v>
      </c>
      <c r="K29" s="158"/>
      <c r="L29" s="158"/>
    </row>
    <row r="30" spans="1:12" x14ac:dyDescent="0.2">
      <c r="A30" s="7">
        <v>8</v>
      </c>
      <c r="B30" s="11" t="s">
        <v>68</v>
      </c>
      <c r="C30" s="14" t="s">
        <v>69</v>
      </c>
      <c r="D30" s="11" t="s">
        <v>14</v>
      </c>
      <c r="E30" s="11" t="s">
        <v>15</v>
      </c>
      <c r="F30" s="11" t="s">
        <v>16</v>
      </c>
      <c r="G30" s="71"/>
      <c r="H30" s="34"/>
      <c r="I30" s="66"/>
      <c r="J30" s="9">
        <v>26</v>
      </c>
      <c r="K30" s="158"/>
      <c r="L30" s="158"/>
    </row>
    <row r="31" spans="1:12" x14ac:dyDescent="0.2">
      <c r="A31" s="7">
        <v>61</v>
      </c>
      <c r="B31" s="11" t="s">
        <v>70</v>
      </c>
      <c r="C31" s="14" t="s">
        <v>71</v>
      </c>
      <c r="D31" s="11" t="s">
        <v>22</v>
      </c>
      <c r="E31" s="11" t="s">
        <v>34</v>
      </c>
      <c r="F31" s="11" t="s">
        <v>16</v>
      </c>
      <c r="G31" s="70"/>
      <c r="H31" s="64">
        <v>1</v>
      </c>
      <c r="I31" s="64">
        <v>1</v>
      </c>
      <c r="J31" s="9">
        <v>34</v>
      </c>
      <c r="K31" s="158"/>
      <c r="L31" s="158"/>
    </row>
    <row r="32" spans="1:12" x14ac:dyDescent="0.2">
      <c r="A32" s="7">
        <v>61</v>
      </c>
      <c r="B32" s="11" t="s">
        <v>72</v>
      </c>
      <c r="C32" s="14" t="s">
        <v>73</v>
      </c>
      <c r="D32" s="11" t="s">
        <v>22</v>
      </c>
      <c r="E32" s="11" t="s">
        <v>34</v>
      </c>
      <c r="F32" s="11" t="s">
        <v>16</v>
      </c>
      <c r="G32" s="70"/>
      <c r="H32" s="64">
        <v>1</v>
      </c>
      <c r="I32" s="64">
        <v>1</v>
      </c>
      <c r="J32" s="9">
        <v>32</v>
      </c>
      <c r="K32" s="158"/>
      <c r="L32" s="158"/>
    </row>
    <row r="33" spans="1:12" x14ac:dyDescent="0.2">
      <c r="A33" s="7">
        <v>61</v>
      </c>
      <c r="B33" s="11" t="s">
        <v>74</v>
      </c>
      <c r="C33" s="14" t="s">
        <v>75</v>
      </c>
      <c r="D33" s="11" t="s">
        <v>22</v>
      </c>
      <c r="E33" s="11" t="s">
        <v>34</v>
      </c>
      <c r="F33" s="11" t="s">
        <v>16</v>
      </c>
      <c r="G33" s="70" t="s">
        <v>76</v>
      </c>
      <c r="H33" s="64">
        <v>1</v>
      </c>
      <c r="I33" s="64">
        <v>1</v>
      </c>
      <c r="J33" s="9">
        <v>36</v>
      </c>
      <c r="K33" s="158"/>
      <c r="L33" s="158"/>
    </row>
    <row r="34" spans="1:12" x14ac:dyDescent="0.2">
      <c r="A34" s="7">
        <v>61</v>
      </c>
      <c r="B34" s="11" t="s">
        <v>77</v>
      </c>
      <c r="C34" s="14" t="s">
        <v>78</v>
      </c>
      <c r="D34" s="11" t="s">
        <v>22</v>
      </c>
      <c r="E34" s="11" t="s">
        <v>34</v>
      </c>
      <c r="F34" s="11" t="s">
        <v>16</v>
      </c>
      <c r="G34" s="70"/>
      <c r="H34" s="64">
        <v>1</v>
      </c>
      <c r="I34" s="64">
        <v>1</v>
      </c>
      <c r="J34" s="9">
        <v>22</v>
      </c>
      <c r="K34" s="158"/>
      <c r="L34" s="158"/>
    </row>
    <row r="35" spans="1:12" x14ac:dyDescent="0.2">
      <c r="A35" s="7">
        <v>61</v>
      </c>
      <c r="B35" s="11" t="s">
        <v>79</v>
      </c>
      <c r="C35" s="14" t="s">
        <v>80</v>
      </c>
      <c r="D35" s="11" t="s">
        <v>22</v>
      </c>
      <c r="E35" s="11" t="s">
        <v>34</v>
      </c>
      <c r="F35" s="11" t="s">
        <v>16</v>
      </c>
      <c r="G35" s="62"/>
      <c r="H35" s="63"/>
      <c r="I35" s="64">
        <v>1</v>
      </c>
      <c r="J35" s="13">
        <v>23</v>
      </c>
      <c r="K35" s="158"/>
      <c r="L35" s="158"/>
    </row>
    <row r="36" spans="1:12" x14ac:dyDescent="0.2">
      <c r="A36" s="7">
        <v>61</v>
      </c>
      <c r="B36" s="11" t="s">
        <v>81</v>
      </c>
      <c r="C36" s="14" t="s">
        <v>82</v>
      </c>
      <c r="D36" s="11" t="s">
        <v>22</v>
      </c>
      <c r="E36" s="11" t="s">
        <v>34</v>
      </c>
      <c r="F36" s="11" t="s">
        <v>16</v>
      </c>
      <c r="G36" s="62"/>
      <c r="H36" s="63"/>
      <c r="I36" s="64">
        <v>1</v>
      </c>
      <c r="J36" s="13">
        <v>33</v>
      </c>
      <c r="K36" s="158"/>
      <c r="L36" s="158"/>
    </row>
    <row r="37" spans="1:12" x14ac:dyDescent="0.2">
      <c r="A37" s="7">
        <v>61</v>
      </c>
      <c r="B37" s="7" t="s">
        <v>83</v>
      </c>
      <c r="C37" s="14" t="s">
        <v>84</v>
      </c>
      <c r="D37" s="11" t="s">
        <v>22</v>
      </c>
      <c r="E37" s="11" t="s">
        <v>34</v>
      </c>
      <c r="F37" s="11" t="s">
        <v>16</v>
      </c>
      <c r="G37" s="62"/>
      <c r="H37" s="63"/>
      <c r="I37" s="64">
        <v>1</v>
      </c>
      <c r="J37" s="13">
        <v>21</v>
      </c>
      <c r="K37" s="158"/>
      <c r="L37" s="158"/>
    </row>
    <row r="38" spans="1:12" x14ac:dyDescent="0.2">
      <c r="A38" s="7">
        <v>61</v>
      </c>
      <c r="B38" s="11" t="s">
        <v>85</v>
      </c>
      <c r="C38" s="14" t="s">
        <v>86</v>
      </c>
      <c r="D38" s="11" t="s">
        <v>19</v>
      </c>
      <c r="E38" s="11" t="s">
        <v>87</v>
      </c>
      <c r="F38" s="11" t="s">
        <v>16</v>
      </c>
      <c r="G38" s="62" t="s">
        <v>63</v>
      </c>
      <c r="H38" s="63"/>
      <c r="I38" s="66"/>
      <c r="J38" s="13">
        <v>20</v>
      </c>
      <c r="K38" s="158"/>
      <c r="L38" s="158"/>
    </row>
    <row r="39" spans="1:12" x14ac:dyDescent="0.2">
      <c r="A39" s="7">
        <v>61</v>
      </c>
      <c r="B39" s="11" t="s">
        <v>88</v>
      </c>
      <c r="C39" s="14" t="s">
        <v>89</v>
      </c>
      <c r="D39" s="11" t="s">
        <v>14</v>
      </c>
      <c r="E39" s="11" t="s">
        <v>34</v>
      </c>
      <c r="F39" s="11" t="s">
        <v>16</v>
      </c>
      <c r="G39" s="62"/>
      <c r="H39" s="34"/>
      <c r="I39" s="30"/>
      <c r="J39" s="9">
        <v>15</v>
      </c>
      <c r="K39" s="158"/>
      <c r="L39" s="158"/>
    </row>
    <row r="40" spans="1:12" x14ac:dyDescent="0.2">
      <c r="A40" s="7">
        <v>61</v>
      </c>
      <c r="B40" s="11" t="s">
        <v>90</v>
      </c>
      <c r="C40" s="14" t="s">
        <v>91</v>
      </c>
      <c r="D40" s="11" t="s">
        <v>14</v>
      </c>
      <c r="E40" s="11" t="s">
        <v>34</v>
      </c>
      <c r="F40" s="11" t="s">
        <v>16</v>
      </c>
      <c r="G40" s="70"/>
      <c r="H40" s="34"/>
      <c r="I40" s="66"/>
      <c r="J40" s="9">
        <v>14</v>
      </c>
      <c r="K40" s="158"/>
      <c r="L40" s="158"/>
    </row>
    <row r="41" spans="1:12" x14ac:dyDescent="0.2">
      <c r="A41" s="7">
        <v>61</v>
      </c>
      <c r="B41" s="11" t="s">
        <v>92</v>
      </c>
      <c r="C41" s="14" t="s">
        <v>93</v>
      </c>
      <c r="D41" s="11" t="s">
        <v>14</v>
      </c>
      <c r="E41" s="11" t="s">
        <v>34</v>
      </c>
      <c r="F41" s="11" t="s">
        <v>16</v>
      </c>
      <c r="G41" s="70"/>
      <c r="H41" s="34"/>
      <c r="I41" s="66"/>
      <c r="J41" s="9">
        <v>10</v>
      </c>
      <c r="K41" s="158"/>
      <c r="L41" s="158"/>
    </row>
    <row r="42" spans="1:12" x14ac:dyDescent="0.2">
      <c r="A42" s="11">
        <v>61</v>
      </c>
      <c r="B42" s="19" t="s">
        <v>94</v>
      </c>
      <c r="C42" s="20" t="s">
        <v>95</v>
      </c>
      <c r="D42" s="19" t="s">
        <v>22</v>
      </c>
      <c r="E42" s="19" t="s">
        <v>34</v>
      </c>
      <c r="F42" s="19" t="s">
        <v>16</v>
      </c>
      <c r="G42" s="70"/>
      <c r="H42" s="64">
        <v>1</v>
      </c>
      <c r="I42" s="66"/>
      <c r="J42" s="9">
        <v>10</v>
      </c>
      <c r="K42" s="158"/>
      <c r="L42" s="158"/>
    </row>
    <row r="43" spans="1:12" x14ac:dyDescent="0.2">
      <c r="A43" s="11">
        <v>62</v>
      </c>
      <c r="B43" s="19" t="s">
        <v>461</v>
      </c>
      <c r="C43" s="20" t="s">
        <v>458</v>
      </c>
      <c r="D43" s="19" t="s">
        <v>22</v>
      </c>
      <c r="E43" s="19" t="s">
        <v>34</v>
      </c>
      <c r="F43" s="19" t="s">
        <v>16</v>
      </c>
      <c r="G43" s="70"/>
      <c r="H43" s="34"/>
      <c r="I43" s="66"/>
      <c r="J43" s="9">
        <v>10</v>
      </c>
      <c r="K43" s="158"/>
      <c r="L43" s="158"/>
    </row>
    <row r="44" spans="1:12" ht="18" x14ac:dyDescent="0.25">
      <c r="A44" s="156" t="s">
        <v>96</v>
      </c>
      <c r="B44" s="156"/>
      <c r="C44" s="156"/>
      <c r="D44" s="156"/>
      <c r="E44" s="156"/>
      <c r="F44" s="156"/>
      <c r="G44" s="156"/>
      <c r="H44" s="156"/>
      <c r="I44" s="156"/>
      <c r="J44" s="156"/>
      <c r="K44" s="158"/>
      <c r="L44" s="158"/>
    </row>
    <row r="45" spans="1:12" x14ac:dyDescent="0.2">
      <c r="A45" s="7">
        <v>17</v>
      </c>
      <c r="B45" s="19" t="s">
        <v>97</v>
      </c>
      <c r="C45" s="21" t="s">
        <v>98</v>
      </c>
      <c r="D45" s="11" t="s">
        <v>14</v>
      </c>
      <c r="E45" s="11" t="s">
        <v>34</v>
      </c>
      <c r="F45" s="11" t="s">
        <v>99</v>
      </c>
      <c r="G45" s="70" t="s">
        <v>100</v>
      </c>
      <c r="H45" s="34"/>
      <c r="I45" s="66"/>
      <c r="J45" s="9">
        <v>10</v>
      </c>
      <c r="K45" s="158"/>
      <c r="L45" s="158"/>
    </row>
    <row r="46" spans="1:12" x14ac:dyDescent="0.2">
      <c r="A46" s="7">
        <v>17</v>
      </c>
      <c r="B46" s="11" t="s">
        <v>101</v>
      </c>
      <c r="C46" s="14" t="s">
        <v>102</v>
      </c>
      <c r="D46" s="11" t="s">
        <v>14</v>
      </c>
      <c r="E46" s="11" t="s">
        <v>34</v>
      </c>
      <c r="F46" s="11" t="s">
        <v>99</v>
      </c>
      <c r="G46" s="70"/>
      <c r="H46" s="34"/>
      <c r="I46" s="66"/>
      <c r="J46" s="9">
        <v>19</v>
      </c>
      <c r="K46" s="158"/>
      <c r="L46" s="158"/>
    </row>
    <row r="47" spans="1:12" x14ac:dyDescent="0.2">
      <c r="A47" s="7">
        <v>17</v>
      </c>
      <c r="B47" s="11" t="s">
        <v>103</v>
      </c>
      <c r="C47" s="14" t="s">
        <v>104</v>
      </c>
      <c r="D47" s="11" t="s">
        <v>14</v>
      </c>
      <c r="E47" s="11" t="s">
        <v>34</v>
      </c>
      <c r="F47" s="11" t="s">
        <v>99</v>
      </c>
      <c r="G47" s="62" t="s">
        <v>105</v>
      </c>
      <c r="H47" s="34"/>
      <c r="I47" s="30"/>
      <c r="J47" s="13">
        <v>24</v>
      </c>
      <c r="K47" s="158"/>
      <c r="L47" s="158"/>
    </row>
    <row r="48" spans="1:12" ht="12.75" customHeight="1" x14ac:dyDescent="0.2">
      <c r="A48" s="16">
        <v>50</v>
      </c>
      <c r="B48" s="17" t="s">
        <v>106</v>
      </c>
      <c r="C48" s="22" t="s">
        <v>107</v>
      </c>
      <c r="D48" s="19" t="s">
        <v>22</v>
      </c>
      <c r="E48" s="19" t="s">
        <v>34</v>
      </c>
      <c r="F48" s="17" t="s">
        <v>99</v>
      </c>
      <c r="G48" s="62" t="s">
        <v>108</v>
      </c>
      <c r="H48" s="34"/>
      <c r="I48" s="30"/>
      <c r="J48" s="13">
        <v>14</v>
      </c>
      <c r="K48" s="158"/>
      <c r="L48" s="158"/>
    </row>
    <row r="49" spans="1:12" x14ac:dyDescent="0.2">
      <c r="A49" s="7">
        <v>76</v>
      </c>
      <c r="B49" s="11" t="s">
        <v>109</v>
      </c>
      <c r="C49" s="23" t="s">
        <v>110</v>
      </c>
      <c r="D49" s="19" t="s">
        <v>22</v>
      </c>
      <c r="E49" s="11" t="s">
        <v>34</v>
      </c>
      <c r="F49" s="11" t="s">
        <v>99</v>
      </c>
      <c r="G49" s="62"/>
      <c r="H49" s="74"/>
      <c r="I49" s="75"/>
      <c r="J49" s="13">
        <v>18</v>
      </c>
      <c r="K49" s="158"/>
      <c r="L49" s="158"/>
    </row>
    <row r="50" spans="1:12" s="25" customFormat="1" ht="12.75" customHeight="1" x14ac:dyDescent="0.2">
      <c r="A50" s="11">
        <v>76</v>
      </c>
      <c r="B50" s="11" t="s">
        <v>111</v>
      </c>
      <c r="C50" s="24" t="s">
        <v>112</v>
      </c>
      <c r="D50" s="19" t="s">
        <v>22</v>
      </c>
      <c r="E50" s="11" t="s">
        <v>34</v>
      </c>
      <c r="F50" s="11" t="s">
        <v>99</v>
      </c>
      <c r="G50" s="62"/>
      <c r="H50" s="74"/>
      <c r="I50" s="75"/>
      <c r="J50" s="13">
        <v>15</v>
      </c>
      <c r="K50" s="134"/>
      <c r="L50" s="134"/>
    </row>
    <row r="51" spans="1:12" s="25" customFormat="1" ht="18" x14ac:dyDescent="0.25">
      <c r="A51" s="156" t="s">
        <v>113</v>
      </c>
      <c r="B51" s="156"/>
      <c r="C51" s="156"/>
      <c r="D51" s="156"/>
      <c r="E51" s="156"/>
      <c r="F51" s="156"/>
      <c r="G51" s="156"/>
      <c r="H51" s="156"/>
      <c r="I51" s="156"/>
      <c r="J51" s="156"/>
      <c r="K51" s="134"/>
      <c r="L51" s="134"/>
    </row>
    <row r="52" spans="1:12" s="25" customFormat="1" ht="13.5" customHeight="1" x14ac:dyDescent="0.2">
      <c r="A52" s="7">
        <v>7</v>
      </c>
      <c r="B52" s="11" t="s">
        <v>114</v>
      </c>
      <c r="C52" s="26" t="s">
        <v>115</v>
      </c>
      <c r="D52" s="11" t="s">
        <v>22</v>
      </c>
      <c r="E52" s="11" t="s">
        <v>15</v>
      </c>
      <c r="F52" s="11" t="s">
        <v>116</v>
      </c>
      <c r="G52" s="62"/>
      <c r="H52" s="64">
        <v>1</v>
      </c>
      <c r="I52" s="30"/>
      <c r="J52" s="13">
        <v>18</v>
      </c>
      <c r="K52" s="134"/>
      <c r="L52" s="134"/>
    </row>
    <row r="53" spans="1:12" s="25" customFormat="1" ht="13.5" customHeight="1" x14ac:dyDescent="0.2">
      <c r="A53" s="7">
        <v>7</v>
      </c>
      <c r="B53" s="11" t="s">
        <v>117</v>
      </c>
      <c r="C53" s="12" t="s">
        <v>118</v>
      </c>
      <c r="D53" s="11" t="s">
        <v>22</v>
      </c>
      <c r="E53" s="11" t="s">
        <v>15</v>
      </c>
      <c r="F53" s="11" t="s">
        <v>116</v>
      </c>
      <c r="G53" s="62"/>
      <c r="H53" s="34"/>
      <c r="I53" s="30"/>
      <c r="J53" s="13">
        <v>20</v>
      </c>
      <c r="K53" s="134"/>
      <c r="L53" s="134"/>
    </row>
    <row r="54" spans="1:12" s="25" customFormat="1" ht="13.5" customHeight="1" x14ac:dyDescent="0.2">
      <c r="A54" s="7">
        <v>7</v>
      </c>
      <c r="B54" s="11" t="s">
        <v>119</v>
      </c>
      <c r="C54" s="12" t="s">
        <v>120</v>
      </c>
      <c r="D54" s="11" t="s">
        <v>14</v>
      </c>
      <c r="E54" s="11" t="s">
        <v>15</v>
      </c>
      <c r="F54" s="11" t="s">
        <v>116</v>
      </c>
      <c r="G54" s="62"/>
      <c r="H54" s="34"/>
      <c r="I54" s="30"/>
      <c r="J54" s="13">
        <v>20</v>
      </c>
      <c r="K54" s="134"/>
      <c r="L54" s="134"/>
    </row>
    <row r="55" spans="1:12" s="25" customFormat="1" ht="13.5" customHeight="1" x14ac:dyDescent="0.2">
      <c r="A55" s="11">
        <v>7</v>
      </c>
      <c r="B55" s="11" t="s">
        <v>121</v>
      </c>
      <c r="C55" s="14" t="s">
        <v>122</v>
      </c>
      <c r="D55" s="11" t="s">
        <v>22</v>
      </c>
      <c r="E55" s="11" t="s">
        <v>15</v>
      </c>
      <c r="F55" s="11" t="s">
        <v>116</v>
      </c>
      <c r="G55" s="62" t="s">
        <v>123</v>
      </c>
      <c r="H55" s="34"/>
      <c r="I55" s="30"/>
      <c r="J55" s="13">
        <v>17</v>
      </c>
      <c r="K55" s="134"/>
      <c r="L55" s="134"/>
    </row>
    <row r="56" spans="1:12" s="27" customFormat="1" ht="13.5" customHeight="1" x14ac:dyDescent="0.2">
      <c r="A56" s="11">
        <v>7</v>
      </c>
      <c r="B56" s="11" t="s">
        <v>124</v>
      </c>
      <c r="C56" s="14" t="s">
        <v>125</v>
      </c>
      <c r="D56" s="11" t="s">
        <v>14</v>
      </c>
      <c r="E56" s="11" t="s">
        <v>15</v>
      </c>
      <c r="F56" s="11" t="s">
        <v>116</v>
      </c>
      <c r="G56" s="62"/>
      <c r="H56" s="34"/>
      <c r="I56" s="30"/>
      <c r="J56" s="9">
        <v>19</v>
      </c>
      <c r="K56" s="158"/>
      <c r="L56" s="158"/>
    </row>
    <row r="57" spans="1:12" s="27" customFormat="1" ht="13.5" customHeight="1" x14ac:dyDescent="0.2">
      <c r="A57" s="11">
        <v>7</v>
      </c>
      <c r="B57" s="11" t="s">
        <v>126</v>
      </c>
      <c r="C57" s="26" t="s">
        <v>127</v>
      </c>
      <c r="D57" s="11" t="s">
        <v>14</v>
      </c>
      <c r="E57" s="11" t="s">
        <v>15</v>
      </c>
      <c r="F57" s="11" t="s">
        <v>116</v>
      </c>
      <c r="G57" s="62"/>
      <c r="H57" s="34"/>
      <c r="I57" s="30"/>
      <c r="J57" s="13">
        <v>20</v>
      </c>
      <c r="K57" s="158"/>
      <c r="L57" s="158"/>
    </row>
    <row r="58" spans="1:12" s="27" customFormat="1" ht="13.5" customHeight="1" x14ac:dyDescent="0.2">
      <c r="A58" s="11">
        <v>7</v>
      </c>
      <c r="B58" s="11" t="s">
        <v>128</v>
      </c>
      <c r="C58" s="26" t="s">
        <v>129</v>
      </c>
      <c r="D58" s="11" t="s">
        <v>14</v>
      </c>
      <c r="E58" s="11" t="s">
        <v>15</v>
      </c>
      <c r="F58" s="11" t="s">
        <v>116</v>
      </c>
      <c r="G58" s="62"/>
      <c r="H58" s="34"/>
      <c r="I58" s="30"/>
      <c r="J58" s="13">
        <v>16</v>
      </c>
      <c r="K58" s="158"/>
      <c r="L58" s="158"/>
    </row>
    <row r="59" spans="1:12" s="27" customFormat="1" ht="13.5" customHeight="1" x14ac:dyDescent="0.2">
      <c r="A59" s="11">
        <v>7</v>
      </c>
      <c r="B59" s="11" t="s">
        <v>130</v>
      </c>
      <c r="C59" s="12" t="s">
        <v>131</v>
      </c>
      <c r="D59" s="11" t="s">
        <v>132</v>
      </c>
      <c r="E59" s="11" t="s">
        <v>15</v>
      </c>
      <c r="F59" s="11" t="s">
        <v>116</v>
      </c>
      <c r="G59" s="62"/>
      <c r="H59" s="64">
        <v>1</v>
      </c>
      <c r="I59" s="30"/>
      <c r="J59" s="13">
        <v>15</v>
      </c>
      <c r="K59" s="158"/>
      <c r="L59" s="158"/>
    </row>
    <row r="60" spans="1:12" s="27" customFormat="1" ht="13.5" customHeight="1" x14ac:dyDescent="0.2">
      <c r="A60" s="7">
        <v>7</v>
      </c>
      <c r="B60" s="11" t="s">
        <v>133</v>
      </c>
      <c r="C60" s="12" t="s">
        <v>134</v>
      </c>
      <c r="D60" s="11" t="s">
        <v>132</v>
      </c>
      <c r="E60" s="11" t="s">
        <v>15</v>
      </c>
      <c r="F60" s="11" t="s">
        <v>116</v>
      </c>
      <c r="G60" s="62"/>
      <c r="H60" s="63"/>
      <c r="I60" s="30"/>
      <c r="J60" s="13">
        <v>18</v>
      </c>
      <c r="K60" s="158"/>
      <c r="L60" s="158"/>
    </row>
    <row r="61" spans="1:12" s="27" customFormat="1" ht="13.5" customHeight="1" x14ac:dyDescent="0.2">
      <c r="A61" s="7">
        <v>7</v>
      </c>
      <c r="B61" s="11" t="s">
        <v>135</v>
      </c>
      <c r="C61" s="12" t="s">
        <v>136</v>
      </c>
      <c r="D61" s="11" t="s">
        <v>132</v>
      </c>
      <c r="E61" s="11" t="s">
        <v>15</v>
      </c>
      <c r="F61" s="11" t="s">
        <v>116</v>
      </c>
      <c r="G61" s="62"/>
      <c r="H61" s="63"/>
      <c r="I61" s="30"/>
      <c r="J61" s="13">
        <v>8</v>
      </c>
      <c r="K61" s="158"/>
      <c r="L61" s="158"/>
    </row>
    <row r="62" spans="1:12" s="27" customFormat="1" ht="13.5" customHeight="1" x14ac:dyDescent="0.2">
      <c r="A62" s="7">
        <v>7</v>
      </c>
      <c r="B62" s="11" t="s">
        <v>137</v>
      </c>
      <c r="C62" s="12" t="s">
        <v>138</v>
      </c>
      <c r="D62" s="11" t="s">
        <v>22</v>
      </c>
      <c r="E62" s="11" t="s">
        <v>34</v>
      </c>
      <c r="F62" s="11" t="s">
        <v>116</v>
      </c>
      <c r="G62" s="62"/>
      <c r="H62" s="63"/>
      <c r="I62" s="30"/>
      <c r="J62" s="13">
        <v>17</v>
      </c>
      <c r="K62" s="158"/>
      <c r="L62" s="158"/>
    </row>
    <row r="63" spans="1:12" s="10" customFormat="1" x14ac:dyDescent="0.2">
      <c r="A63" s="11">
        <v>79</v>
      </c>
      <c r="B63" s="11" t="s">
        <v>139</v>
      </c>
      <c r="C63" s="12" t="s">
        <v>140</v>
      </c>
      <c r="D63" s="11" t="s">
        <v>14</v>
      </c>
      <c r="E63" s="11" t="s">
        <v>34</v>
      </c>
      <c r="F63" s="11" t="s">
        <v>116</v>
      </c>
      <c r="G63" s="62" t="s">
        <v>141</v>
      </c>
      <c r="H63" s="34"/>
      <c r="I63" s="30"/>
      <c r="J63" s="13">
        <v>16</v>
      </c>
      <c r="K63" s="25"/>
      <c r="L63" s="25"/>
    </row>
    <row r="64" spans="1:12" s="10" customFormat="1" x14ac:dyDescent="0.2">
      <c r="A64" s="11">
        <v>79</v>
      </c>
      <c r="B64" s="11" t="s">
        <v>142</v>
      </c>
      <c r="C64" s="14" t="s">
        <v>143</v>
      </c>
      <c r="D64" s="11" t="s">
        <v>14</v>
      </c>
      <c r="E64" s="11" t="s">
        <v>87</v>
      </c>
      <c r="F64" s="11" t="s">
        <v>116</v>
      </c>
      <c r="G64" s="62"/>
      <c r="H64" s="34"/>
      <c r="I64" s="30"/>
      <c r="J64" s="13">
        <v>17</v>
      </c>
    </row>
    <row r="65" spans="1:10" s="10" customFormat="1" ht="18" x14ac:dyDescent="0.25">
      <c r="A65" s="156" t="s">
        <v>144</v>
      </c>
      <c r="B65" s="156"/>
      <c r="C65" s="156"/>
      <c r="D65" s="156"/>
      <c r="E65" s="156"/>
      <c r="F65" s="156"/>
      <c r="G65" s="156"/>
      <c r="H65" s="156"/>
      <c r="I65" s="156"/>
      <c r="J65" s="156"/>
    </row>
    <row r="66" spans="1:10" s="10" customFormat="1" x14ac:dyDescent="0.2">
      <c r="A66" s="11">
        <v>50</v>
      </c>
      <c r="B66" s="11" t="s">
        <v>145</v>
      </c>
      <c r="C66" s="14" t="s">
        <v>146</v>
      </c>
      <c r="D66" s="11" t="s">
        <v>22</v>
      </c>
      <c r="E66" s="11" t="s">
        <v>15</v>
      </c>
      <c r="F66" s="11" t="s">
        <v>147</v>
      </c>
      <c r="G66" s="62"/>
      <c r="H66" s="34"/>
      <c r="I66" s="30"/>
      <c r="J66" s="13">
        <v>15</v>
      </c>
    </row>
    <row r="67" spans="1:10" s="10" customFormat="1" x14ac:dyDescent="0.2">
      <c r="A67" s="11">
        <v>62</v>
      </c>
      <c r="B67" s="11" t="s">
        <v>148</v>
      </c>
      <c r="C67" s="14" t="s">
        <v>149</v>
      </c>
      <c r="D67" s="11" t="s">
        <v>14</v>
      </c>
      <c r="E67" s="11" t="s">
        <v>34</v>
      </c>
      <c r="F67" s="11" t="s">
        <v>147</v>
      </c>
      <c r="G67" s="70"/>
      <c r="H67" s="34"/>
      <c r="I67" s="66"/>
      <c r="J67" s="9">
        <v>16</v>
      </c>
    </row>
    <row r="68" spans="1:10" s="10" customFormat="1" x14ac:dyDescent="0.2">
      <c r="A68" s="11">
        <v>2</v>
      </c>
      <c r="B68" s="11" t="s">
        <v>150</v>
      </c>
      <c r="C68" s="33" t="s">
        <v>151</v>
      </c>
      <c r="D68" s="11" t="s">
        <v>22</v>
      </c>
      <c r="E68" s="11" t="s">
        <v>15</v>
      </c>
      <c r="F68" s="11" t="s">
        <v>147</v>
      </c>
      <c r="G68" s="62"/>
      <c r="H68" s="63"/>
      <c r="I68" s="30"/>
      <c r="J68" s="13">
        <v>15</v>
      </c>
    </row>
    <row r="69" spans="1:10" s="10" customFormat="1" x14ac:dyDescent="0.2">
      <c r="A69" s="11">
        <v>2</v>
      </c>
      <c r="B69" s="11" t="s">
        <v>152</v>
      </c>
      <c r="C69" s="33" t="s">
        <v>153</v>
      </c>
      <c r="D69" s="11" t="s">
        <v>22</v>
      </c>
      <c r="E69" s="11" t="s">
        <v>15</v>
      </c>
      <c r="F69" s="11" t="s">
        <v>147</v>
      </c>
      <c r="G69" s="62"/>
      <c r="H69" s="63"/>
      <c r="I69" s="30"/>
      <c r="J69" s="13">
        <v>15</v>
      </c>
    </row>
    <row r="70" spans="1:10" s="10" customFormat="1" x14ac:dyDescent="0.2">
      <c r="A70" s="11">
        <v>2</v>
      </c>
      <c r="B70" s="11" t="s">
        <v>154</v>
      </c>
      <c r="C70" s="33" t="s">
        <v>155</v>
      </c>
      <c r="D70" s="11" t="s">
        <v>22</v>
      </c>
      <c r="E70" s="11" t="s">
        <v>15</v>
      </c>
      <c r="F70" s="11" t="s">
        <v>147</v>
      </c>
      <c r="G70" s="62"/>
      <c r="H70" s="63"/>
      <c r="I70" s="30"/>
      <c r="J70" s="13">
        <v>8</v>
      </c>
    </row>
    <row r="71" spans="1:10" s="10" customFormat="1" x14ac:dyDescent="0.2">
      <c r="A71" s="11">
        <v>2</v>
      </c>
      <c r="B71" s="11" t="s">
        <v>156</v>
      </c>
      <c r="C71" s="33" t="s">
        <v>157</v>
      </c>
      <c r="D71" s="11" t="s">
        <v>22</v>
      </c>
      <c r="E71" s="11" t="s">
        <v>15</v>
      </c>
      <c r="F71" s="11" t="s">
        <v>147</v>
      </c>
      <c r="G71" s="62"/>
      <c r="H71" s="63"/>
      <c r="I71" s="30"/>
      <c r="J71" s="13">
        <v>8</v>
      </c>
    </row>
    <row r="72" spans="1:10" s="10" customFormat="1" x14ac:dyDescent="0.2">
      <c r="A72" s="11">
        <v>2</v>
      </c>
      <c r="B72" s="11" t="s">
        <v>158</v>
      </c>
      <c r="C72" s="33" t="s">
        <v>159</v>
      </c>
      <c r="D72" s="11" t="s">
        <v>22</v>
      </c>
      <c r="E72" s="11" t="s">
        <v>15</v>
      </c>
      <c r="F72" s="11" t="s">
        <v>147</v>
      </c>
      <c r="G72" s="62" t="s">
        <v>100</v>
      </c>
      <c r="H72" s="63"/>
      <c r="I72" s="30"/>
      <c r="J72" s="13">
        <v>14</v>
      </c>
    </row>
    <row r="73" spans="1:10" s="10" customFormat="1" x14ac:dyDescent="0.2">
      <c r="A73" s="11">
        <v>2</v>
      </c>
      <c r="B73" s="11" t="s">
        <v>160</v>
      </c>
      <c r="C73" s="33" t="s">
        <v>161</v>
      </c>
      <c r="D73" s="11" t="s">
        <v>22</v>
      </c>
      <c r="E73" s="11" t="s">
        <v>15</v>
      </c>
      <c r="F73" s="11" t="s">
        <v>147</v>
      </c>
      <c r="G73" s="62"/>
      <c r="H73" s="63"/>
      <c r="I73" s="30"/>
      <c r="J73" s="13">
        <v>10</v>
      </c>
    </row>
    <row r="74" spans="1:10" s="10" customFormat="1" x14ac:dyDescent="0.2">
      <c r="A74" s="11">
        <v>2</v>
      </c>
      <c r="B74" s="11" t="s">
        <v>162</v>
      </c>
      <c r="C74" s="33" t="s">
        <v>163</v>
      </c>
      <c r="D74" s="11" t="s">
        <v>22</v>
      </c>
      <c r="E74" s="11" t="s">
        <v>15</v>
      </c>
      <c r="F74" s="11" t="s">
        <v>147</v>
      </c>
      <c r="G74" s="62"/>
      <c r="H74" s="63"/>
      <c r="I74" s="30"/>
      <c r="J74" s="13">
        <v>6</v>
      </c>
    </row>
    <row r="75" spans="1:10" s="10" customFormat="1" x14ac:dyDescent="0.2">
      <c r="A75" s="11">
        <v>2</v>
      </c>
      <c r="B75" s="11" t="s">
        <v>164</v>
      </c>
      <c r="C75" s="33" t="s">
        <v>165</v>
      </c>
      <c r="D75" s="11" t="s">
        <v>22</v>
      </c>
      <c r="E75" s="11" t="s">
        <v>15</v>
      </c>
      <c r="F75" s="11" t="s">
        <v>147</v>
      </c>
      <c r="G75" s="62"/>
      <c r="H75" s="63"/>
      <c r="I75" s="30"/>
      <c r="J75" s="13">
        <v>24</v>
      </c>
    </row>
    <row r="76" spans="1:10" s="25" customFormat="1" x14ac:dyDescent="0.2">
      <c r="A76" s="11">
        <v>2</v>
      </c>
      <c r="B76" s="11" t="s">
        <v>166</v>
      </c>
      <c r="C76" s="33" t="s">
        <v>167</v>
      </c>
      <c r="D76" s="11" t="s">
        <v>22</v>
      </c>
      <c r="E76" s="11" t="s">
        <v>15</v>
      </c>
      <c r="F76" s="11" t="s">
        <v>147</v>
      </c>
      <c r="G76" s="62"/>
      <c r="H76" s="63"/>
      <c r="I76" s="30"/>
      <c r="J76" s="13">
        <v>6</v>
      </c>
    </row>
    <row r="77" spans="1:10" s="10" customFormat="1" x14ac:dyDescent="0.2">
      <c r="A77" s="11">
        <v>2</v>
      </c>
      <c r="B77" s="11" t="s">
        <v>168</v>
      </c>
      <c r="C77" s="33" t="s">
        <v>169</v>
      </c>
      <c r="D77" s="11" t="s">
        <v>22</v>
      </c>
      <c r="E77" s="11" t="s">
        <v>15</v>
      </c>
      <c r="F77" s="11" t="s">
        <v>147</v>
      </c>
      <c r="G77" s="62"/>
      <c r="H77" s="63"/>
      <c r="I77" s="30"/>
      <c r="J77" s="13">
        <v>6</v>
      </c>
    </row>
    <row r="78" spans="1:10" s="10" customFormat="1" x14ac:dyDescent="0.2">
      <c r="A78" s="11">
        <v>2</v>
      </c>
      <c r="B78" s="11" t="s">
        <v>170</v>
      </c>
      <c r="C78" s="33" t="s">
        <v>171</v>
      </c>
      <c r="D78" s="11" t="s">
        <v>22</v>
      </c>
      <c r="E78" s="11" t="s">
        <v>15</v>
      </c>
      <c r="F78" s="11" t="s">
        <v>147</v>
      </c>
      <c r="G78" s="62"/>
      <c r="H78" s="63"/>
      <c r="I78" s="30"/>
      <c r="J78" s="13">
        <v>8</v>
      </c>
    </row>
    <row r="79" spans="1:10" s="10" customFormat="1" x14ac:dyDescent="0.2">
      <c r="A79" s="11">
        <v>92</v>
      </c>
      <c r="B79" s="11" t="s">
        <v>172</v>
      </c>
      <c r="C79" s="14" t="s">
        <v>173</v>
      </c>
      <c r="D79" s="11" t="s">
        <v>22</v>
      </c>
      <c r="E79" s="11" t="s">
        <v>15</v>
      </c>
      <c r="F79" s="11" t="s">
        <v>147</v>
      </c>
      <c r="G79" s="62"/>
      <c r="H79" s="64">
        <v>1</v>
      </c>
      <c r="I79" s="30"/>
      <c r="J79" s="13">
        <v>14</v>
      </c>
    </row>
    <row r="80" spans="1:10" x14ac:dyDescent="0.2">
      <c r="A80" s="11">
        <v>92</v>
      </c>
      <c r="B80" s="11" t="s">
        <v>174</v>
      </c>
      <c r="C80" s="12" t="s">
        <v>175</v>
      </c>
      <c r="D80" s="11" t="s">
        <v>22</v>
      </c>
      <c r="E80" s="11" t="s">
        <v>15</v>
      </c>
      <c r="F80" s="11" t="s">
        <v>147</v>
      </c>
      <c r="G80" s="62"/>
      <c r="H80" s="63"/>
      <c r="I80" s="67">
        <v>1</v>
      </c>
      <c r="J80" s="13">
        <v>20</v>
      </c>
    </row>
    <row r="81" spans="1:10" x14ac:dyDescent="0.2">
      <c r="A81" s="11">
        <v>92</v>
      </c>
      <c r="B81" s="11" t="s">
        <v>176</v>
      </c>
      <c r="C81" s="26" t="s">
        <v>177</v>
      </c>
      <c r="D81" s="11" t="s">
        <v>22</v>
      </c>
      <c r="E81" s="11" t="s">
        <v>15</v>
      </c>
      <c r="F81" s="11" t="s">
        <v>147</v>
      </c>
      <c r="G81" s="62"/>
      <c r="H81" s="63"/>
      <c r="I81" s="67">
        <v>1</v>
      </c>
      <c r="J81" s="13">
        <v>8</v>
      </c>
    </row>
    <row r="82" spans="1:10" x14ac:dyDescent="0.2">
      <c r="A82" s="11">
        <v>92</v>
      </c>
      <c r="B82" s="11" t="s">
        <v>178</v>
      </c>
      <c r="C82" s="12" t="s">
        <v>179</v>
      </c>
      <c r="D82" s="11" t="s">
        <v>22</v>
      </c>
      <c r="E82" s="11" t="s">
        <v>15</v>
      </c>
      <c r="F82" s="11" t="s">
        <v>147</v>
      </c>
      <c r="G82" s="62"/>
      <c r="H82" s="63"/>
      <c r="I82" s="67">
        <v>1</v>
      </c>
      <c r="J82" s="13">
        <v>20</v>
      </c>
    </row>
    <row r="83" spans="1:10" x14ac:dyDescent="0.2">
      <c r="A83" s="11">
        <v>92</v>
      </c>
      <c r="B83" s="11" t="s">
        <v>180</v>
      </c>
      <c r="C83" s="12" t="s">
        <v>181</v>
      </c>
      <c r="D83" s="11" t="s">
        <v>22</v>
      </c>
      <c r="E83" s="11" t="s">
        <v>15</v>
      </c>
      <c r="F83" s="11" t="s">
        <v>147</v>
      </c>
      <c r="G83" s="62"/>
      <c r="H83" s="63"/>
      <c r="I83" s="67">
        <v>1</v>
      </c>
      <c r="J83" s="13">
        <v>18</v>
      </c>
    </row>
    <row r="84" spans="1:10" x14ac:dyDescent="0.2">
      <c r="A84" s="11">
        <v>92</v>
      </c>
      <c r="B84" s="11" t="s">
        <v>182</v>
      </c>
      <c r="C84" s="26" t="s">
        <v>183</v>
      </c>
      <c r="D84" s="11" t="s">
        <v>22</v>
      </c>
      <c r="E84" s="11" t="s">
        <v>15</v>
      </c>
      <c r="F84" s="11" t="s">
        <v>147</v>
      </c>
      <c r="G84" s="62"/>
      <c r="H84" s="63"/>
      <c r="I84" s="67">
        <v>1</v>
      </c>
      <c r="J84" s="13">
        <v>6</v>
      </c>
    </row>
    <row r="85" spans="1:10" x14ac:dyDescent="0.2">
      <c r="A85" s="11">
        <v>92</v>
      </c>
      <c r="B85" s="11" t="s">
        <v>184</v>
      </c>
      <c r="C85" s="26" t="s">
        <v>185</v>
      </c>
      <c r="D85" s="11" t="s">
        <v>22</v>
      </c>
      <c r="E85" s="11" t="s">
        <v>15</v>
      </c>
      <c r="F85" s="11" t="s">
        <v>147</v>
      </c>
      <c r="G85" s="62"/>
      <c r="H85" s="63"/>
      <c r="I85" s="67">
        <v>1</v>
      </c>
      <c r="J85" s="13">
        <v>6</v>
      </c>
    </row>
    <row r="86" spans="1:10" x14ac:dyDescent="0.2">
      <c r="A86" s="11">
        <v>92</v>
      </c>
      <c r="B86" s="7" t="s">
        <v>186</v>
      </c>
      <c r="C86" s="8" t="s">
        <v>187</v>
      </c>
      <c r="D86" s="11" t="s">
        <v>22</v>
      </c>
      <c r="E86" s="7" t="s">
        <v>15</v>
      </c>
      <c r="F86" s="7" t="s">
        <v>147</v>
      </c>
      <c r="G86" s="62" t="s">
        <v>188</v>
      </c>
      <c r="H86" s="64">
        <v>1</v>
      </c>
      <c r="I86" s="67">
        <v>1</v>
      </c>
      <c r="J86" s="13">
        <v>22</v>
      </c>
    </row>
    <row r="87" spans="1:10" x14ac:dyDescent="0.2">
      <c r="A87" s="11">
        <v>92</v>
      </c>
      <c r="B87" s="11" t="s">
        <v>189</v>
      </c>
      <c r="C87" s="26" t="s">
        <v>190</v>
      </c>
      <c r="D87" s="11" t="s">
        <v>22</v>
      </c>
      <c r="E87" s="11" t="s">
        <v>15</v>
      </c>
      <c r="F87" s="11" t="s">
        <v>147</v>
      </c>
      <c r="G87" s="62"/>
      <c r="H87" s="63"/>
      <c r="I87" s="67">
        <v>1</v>
      </c>
      <c r="J87" s="13">
        <v>6</v>
      </c>
    </row>
    <row r="88" spans="1:10" x14ac:dyDescent="0.2">
      <c r="A88" s="11">
        <v>92</v>
      </c>
      <c r="B88" s="11" t="s">
        <v>191</v>
      </c>
      <c r="C88" s="26" t="s">
        <v>192</v>
      </c>
      <c r="D88" s="11" t="s">
        <v>22</v>
      </c>
      <c r="E88" s="11" t="s">
        <v>15</v>
      </c>
      <c r="F88" s="11" t="s">
        <v>147</v>
      </c>
      <c r="G88" s="62"/>
      <c r="H88" s="64">
        <v>1</v>
      </c>
      <c r="I88" s="67">
        <v>1</v>
      </c>
      <c r="J88" s="13">
        <v>20</v>
      </c>
    </row>
    <row r="89" spans="1:10" s="10" customFormat="1" x14ac:dyDescent="0.2">
      <c r="A89" s="11">
        <v>2</v>
      </c>
      <c r="B89" s="11" t="s">
        <v>193</v>
      </c>
      <c r="C89" s="26" t="s">
        <v>194</v>
      </c>
      <c r="D89" s="11" t="s">
        <v>22</v>
      </c>
      <c r="E89" s="11" t="s">
        <v>15</v>
      </c>
      <c r="F89" s="11" t="s">
        <v>147</v>
      </c>
      <c r="G89" s="62"/>
      <c r="H89" s="63"/>
      <c r="I89" s="30"/>
      <c r="J89" s="9">
        <v>16</v>
      </c>
    </row>
    <row r="90" spans="1:10" s="10" customFormat="1" x14ac:dyDescent="0.2">
      <c r="A90" s="11">
        <v>2</v>
      </c>
      <c r="B90" s="11" t="s">
        <v>195</v>
      </c>
      <c r="C90" s="26" t="s">
        <v>196</v>
      </c>
      <c r="D90" s="11" t="s">
        <v>22</v>
      </c>
      <c r="E90" s="11" t="s">
        <v>15</v>
      </c>
      <c r="F90" s="11" t="s">
        <v>147</v>
      </c>
      <c r="G90" s="62"/>
      <c r="H90" s="63"/>
      <c r="I90" s="83"/>
      <c r="J90" s="9">
        <v>13</v>
      </c>
    </row>
    <row r="91" spans="1:10" s="10" customFormat="1" ht="18" x14ac:dyDescent="0.25">
      <c r="A91" s="156" t="s">
        <v>197</v>
      </c>
      <c r="B91" s="156"/>
      <c r="C91" s="156"/>
      <c r="D91" s="156"/>
      <c r="E91" s="156"/>
      <c r="F91" s="156"/>
      <c r="G91" s="156"/>
      <c r="H91" s="156"/>
      <c r="I91" s="156"/>
      <c r="J91" s="156"/>
    </row>
    <row r="92" spans="1:10" s="10" customFormat="1" x14ac:dyDescent="0.2">
      <c r="A92" s="11">
        <v>7</v>
      </c>
      <c r="B92" s="11" t="s">
        <v>198</v>
      </c>
      <c r="C92" s="14" t="s">
        <v>199</v>
      </c>
      <c r="D92" s="11" t="s">
        <v>22</v>
      </c>
      <c r="E92" s="11" t="s">
        <v>15</v>
      </c>
      <c r="F92" s="11" t="s">
        <v>200</v>
      </c>
      <c r="G92" s="70" t="s">
        <v>201</v>
      </c>
      <c r="H92" s="34"/>
      <c r="I92" s="66"/>
      <c r="J92" s="9">
        <v>20</v>
      </c>
    </row>
    <row r="93" spans="1:10" s="10" customFormat="1" x14ac:dyDescent="0.2">
      <c r="A93" s="11">
        <v>7</v>
      </c>
      <c r="B93" s="11" t="s">
        <v>202</v>
      </c>
      <c r="C93" s="26" t="s">
        <v>203</v>
      </c>
      <c r="D93" s="11" t="s">
        <v>22</v>
      </c>
      <c r="E93" s="11" t="s">
        <v>15</v>
      </c>
      <c r="F93" s="11" t="s">
        <v>200</v>
      </c>
      <c r="G93" s="70"/>
      <c r="H93" s="34"/>
      <c r="I93" s="66"/>
      <c r="J93" s="9">
        <v>7</v>
      </c>
    </row>
    <row r="94" spans="1:10" s="10" customFormat="1" x14ac:dyDescent="0.2">
      <c r="A94" s="11">
        <v>7</v>
      </c>
      <c r="B94" s="11" t="s">
        <v>204</v>
      </c>
      <c r="C94" s="26" t="s">
        <v>205</v>
      </c>
      <c r="D94" s="11" t="s">
        <v>22</v>
      </c>
      <c r="E94" s="11" t="s">
        <v>15</v>
      </c>
      <c r="F94" s="11" t="s">
        <v>200</v>
      </c>
      <c r="G94" s="84"/>
      <c r="H94" s="85">
        <v>1</v>
      </c>
      <c r="I94" s="66"/>
      <c r="J94" s="9">
        <v>6</v>
      </c>
    </row>
    <row r="95" spans="1:10" s="10" customFormat="1" x14ac:dyDescent="0.2">
      <c r="A95" s="11">
        <v>50</v>
      </c>
      <c r="B95" s="11" t="s">
        <v>206</v>
      </c>
      <c r="C95" s="12" t="s">
        <v>207</v>
      </c>
      <c r="D95" s="11" t="s">
        <v>22</v>
      </c>
      <c r="E95" s="11" t="s">
        <v>208</v>
      </c>
      <c r="F95" s="28" t="s">
        <v>200</v>
      </c>
      <c r="G95" s="62"/>
      <c r="H95" s="63"/>
      <c r="I95" s="30"/>
      <c r="J95" s="9">
        <v>14</v>
      </c>
    </row>
    <row r="96" spans="1:10" x14ac:dyDescent="0.2">
      <c r="A96" s="11">
        <v>50</v>
      </c>
      <c r="B96" s="11" t="s">
        <v>209</v>
      </c>
      <c r="C96" s="14" t="s">
        <v>210</v>
      </c>
      <c r="D96" s="11" t="s">
        <v>22</v>
      </c>
      <c r="E96" s="11" t="s">
        <v>208</v>
      </c>
      <c r="F96" s="11" t="s">
        <v>200</v>
      </c>
      <c r="G96" s="86"/>
      <c r="H96" s="87"/>
      <c r="I96" s="30"/>
      <c r="J96" s="9">
        <v>14</v>
      </c>
    </row>
    <row r="97" spans="1:10" s="10" customFormat="1" x14ac:dyDescent="0.2">
      <c r="A97" s="11">
        <v>50</v>
      </c>
      <c r="B97" s="11" t="s">
        <v>211</v>
      </c>
      <c r="C97" s="12" t="s">
        <v>212</v>
      </c>
      <c r="D97" s="11" t="s">
        <v>22</v>
      </c>
      <c r="E97" s="11" t="s">
        <v>208</v>
      </c>
      <c r="F97" s="11" t="s">
        <v>200</v>
      </c>
      <c r="G97" s="62"/>
      <c r="H97" s="63"/>
      <c r="I97" s="30"/>
      <c r="J97" s="9">
        <v>16</v>
      </c>
    </row>
    <row r="98" spans="1:10" s="10" customFormat="1" x14ac:dyDescent="0.2">
      <c r="A98" s="11">
        <v>50</v>
      </c>
      <c r="B98" s="11" t="s">
        <v>213</v>
      </c>
      <c r="C98" s="12" t="s">
        <v>214</v>
      </c>
      <c r="D98" s="11" t="s">
        <v>22</v>
      </c>
      <c r="E98" s="11" t="s">
        <v>208</v>
      </c>
      <c r="F98" s="11" t="s">
        <v>200</v>
      </c>
      <c r="G98" s="62"/>
      <c r="H98" s="63"/>
      <c r="I98" s="30"/>
      <c r="J98" s="9">
        <v>14</v>
      </c>
    </row>
    <row r="99" spans="1:10" s="10" customFormat="1" x14ac:dyDescent="0.2">
      <c r="A99" s="11">
        <v>60</v>
      </c>
      <c r="B99" s="11" t="s">
        <v>215</v>
      </c>
      <c r="C99" s="14" t="s">
        <v>216</v>
      </c>
      <c r="D99" s="11" t="s">
        <v>14</v>
      </c>
      <c r="E99" s="29" t="s">
        <v>15</v>
      </c>
      <c r="F99" s="11" t="s">
        <v>200</v>
      </c>
      <c r="G99" s="62"/>
      <c r="H99" s="34"/>
      <c r="I99" s="30"/>
      <c r="J99" s="13">
        <v>16</v>
      </c>
    </row>
    <row r="100" spans="1:10" s="10" customFormat="1" x14ac:dyDescent="0.2">
      <c r="A100" s="11">
        <v>60</v>
      </c>
      <c r="B100" s="11" t="s">
        <v>217</v>
      </c>
      <c r="C100" s="14" t="s">
        <v>218</v>
      </c>
      <c r="D100" s="11" t="s">
        <v>14</v>
      </c>
      <c r="E100" s="29" t="s">
        <v>15</v>
      </c>
      <c r="F100" s="11" t="s">
        <v>200</v>
      </c>
      <c r="G100" s="62"/>
      <c r="H100" s="34"/>
      <c r="I100" s="30"/>
      <c r="J100" s="13">
        <v>26</v>
      </c>
    </row>
    <row r="101" spans="1:10" s="10" customFormat="1" x14ac:dyDescent="0.2">
      <c r="A101" s="11">
        <v>60</v>
      </c>
      <c r="B101" s="11" t="s">
        <v>219</v>
      </c>
      <c r="C101" s="14" t="s">
        <v>220</v>
      </c>
      <c r="D101" s="11" t="s">
        <v>14</v>
      </c>
      <c r="E101" s="29" t="s">
        <v>15</v>
      </c>
      <c r="F101" s="11" t="s">
        <v>200</v>
      </c>
      <c r="G101" s="62"/>
      <c r="H101" s="64">
        <v>1</v>
      </c>
      <c r="I101" s="30"/>
      <c r="J101" s="13">
        <v>10</v>
      </c>
    </row>
    <row r="102" spans="1:10" s="10" customFormat="1" x14ac:dyDescent="0.2">
      <c r="A102" s="11">
        <v>60</v>
      </c>
      <c r="B102" s="11" t="s">
        <v>221</v>
      </c>
      <c r="C102" s="12" t="s">
        <v>222</v>
      </c>
      <c r="D102" s="11" t="s">
        <v>14</v>
      </c>
      <c r="E102" s="29" t="s">
        <v>15</v>
      </c>
      <c r="F102" s="11" t="s">
        <v>200</v>
      </c>
      <c r="G102" s="62" t="s">
        <v>223</v>
      </c>
      <c r="H102" s="64">
        <v>1</v>
      </c>
      <c r="I102" s="30"/>
      <c r="J102" s="13">
        <v>22</v>
      </c>
    </row>
    <row r="103" spans="1:10" s="10" customFormat="1" x14ac:dyDescent="0.2">
      <c r="A103" s="11">
        <v>60</v>
      </c>
      <c r="B103" s="11" t="s">
        <v>224</v>
      </c>
      <c r="C103" s="12" t="s">
        <v>225</v>
      </c>
      <c r="D103" s="11" t="s">
        <v>14</v>
      </c>
      <c r="E103" s="29" t="s">
        <v>15</v>
      </c>
      <c r="F103" s="11" t="s">
        <v>200</v>
      </c>
      <c r="G103" s="62"/>
      <c r="H103" s="34"/>
      <c r="I103" s="30"/>
      <c r="J103" s="13">
        <v>21</v>
      </c>
    </row>
    <row r="104" spans="1:10" s="10" customFormat="1" x14ac:dyDescent="0.2">
      <c r="A104" s="11">
        <v>60</v>
      </c>
      <c r="B104" s="11" t="s">
        <v>226</v>
      </c>
      <c r="C104" s="12" t="s">
        <v>227</v>
      </c>
      <c r="D104" s="11" t="s">
        <v>14</v>
      </c>
      <c r="E104" s="29" t="s">
        <v>15</v>
      </c>
      <c r="F104" s="11" t="s">
        <v>200</v>
      </c>
      <c r="G104" s="62"/>
      <c r="H104" s="34"/>
      <c r="I104" s="30"/>
      <c r="J104" s="13">
        <v>20</v>
      </c>
    </row>
    <row r="105" spans="1:10" s="10" customFormat="1" x14ac:dyDescent="0.2">
      <c r="A105" s="11">
        <v>60</v>
      </c>
      <c r="B105" s="11" t="s">
        <v>228</v>
      </c>
      <c r="C105" s="12" t="s">
        <v>229</v>
      </c>
      <c r="D105" s="11" t="s">
        <v>14</v>
      </c>
      <c r="E105" s="29" t="s">
        <v>15</v>
      </c>
      <c r="F105" s="11" t="s">
        <v>200</v>
      </c>
      <c r="G105" s="62" t="s">
        <v>230</v>
      </c>
      <c r="H105" s="64">
        <v>1</v>
      </c>
      <c r="I105" s="30"/>
      <c r="J105" s="13">
        <v>24</v>
      </c>
    </row>
    <row r="106" spans="1:10" s="10" customFormat="1" x14ac:dyDescent="0.2">
      <c r="A106" s="11">
        <v>60</v>
      </c>
      <c r="B106" s="11" t="s">
        <v>231</v>
      </c>
      <c r="C106" s="12" t="s">
        <v>232</v>
      </c>
      <c r="D106" s="11" t="s">
        <v>14</v>
      </c>
      <c r="E106" s="29" t="s">
        <v>15</v>
      </c>
      <c r="F106" s="11" t="s">
        <v>200</v>
      </c>
      <c r="G106" s="62"/>
      <c r="H106" s="34"/>
      <c r="I106" s="30"/>
      <c r="J106" s="13">
        <v>23</v>
      </c>
    </row>
    <row r="107" spans="1:10" s="10" customFormat="1" ht="18" x14ac:dyDescent="0.25">
      <c r="A107" s="156" t="s">
        <v>233</v>
      </c>
      <c r="B107" s="156"/>
      <c r="C107" s="156"/>
      <c r="D107" s="156"/>
      <c r="E107" s="156"/>
      <c r="F107" s="156"/>
      <c r="G107" s="156"/>
      <c r="H107" s="156"/>
      <c r="I107" s="156"/>
      <c r="J107" s="156"/>
    </row>
    <row r="108" spans="1:10" s="10" customFormat="1" x14ac:dyDescent="0.2">
      <c r="A108" s="11">
        <v>61</v>
      </c>
      <c r="B108" s="11" t="s">
        <v>234</v>
      </c>
      <c r="C108" s="14" t="s">
        <v>235</v>
      </c>
      <c r="D108" s="11" t="s">
        <v>19</v>
      </c>
      <c r="E108" s="11" t="s">
        <v>34</v>
      </c>
      <c r="F108" s="11" t="s">
        <v>236</v>
      </c>
      <c r="G108" s="62" t="s">
        <v>237</v>
      </c>
      <c r="H108" s="63"/>
      <c r="I108" s="88">
        <v>1</v>
      </c>
      <c r="J108" s="30">
        <v>17</v>
      </c>
    </row>
    <row r="109" spans="1:10" s="10" customFormat="1" ht="18" x14ac:dyDescent="0.25">
      <c r="A109" s="156" t="s">
        <v>238</v>
      </c>
      <c r="B109" s="156"/>
      <c r="C109" s="156"/>
      <c r="D109" s="156"/>
      <c r="E109" s="156"/>
      <c r="F109" s="156"/>
      <c r="G109" s="156"/>
      <c r="H109" s="156"/>
      <c r="I109" s="156"/>
      <c r="J109" s="156"/>
    </row>
    <row r="110" spans="1:10" s="10" customFormat="1" x14ac:dyDescent="0.2">
      <c r="A110" s="7">
        <v>8</v>
      </c>
      <c r="B110" s="7" t="s">
        <v>239</v>
      </c>
      <c r="C110" s="8" t="s">
        <v>240</v>
      </c>
      <c r="D110" s="11" t="s">
        <v>14</v>
      </c>
      <c r="E110" s="7" t="s">
        <v>15</v>
      </c>
      <c r="F110" s="7" t="s">
        <v>241</v>
      </c>
      <c r="G110" s="62" t="s">
        <v>242</v>
      </c>
      <c r="H110" s="34"/>
      <c r="I110" s="35"/>
      <c r="J110" s="30">
        <v>18</v>
      </c>
    </row>
    <row r="111" spans="1:10" s="10" customFormat="1" x14ac:dyDescent="0.2">
      <c r="A111" s="7">
        <v>50</v>
      </c>
      <c r="B111" s="7" t="s">
        <v>243</v>
      </c>
      <c r="C111" s="8" t="s">
        <v>244</v>
      </c>
      <c r="D111" s="11" t="s">
        <v>22</v>
      </c>
      <c r="E111" s="7" t="s">
        <v>15</v>
      </c>
      <c r="F111" s="7" t="s">
        <v>241</v>
      </c>
      <c r="G111" s="62" t="s">
        <v>245</v>
      </c>
      <c r="H111" s="34"/>
      <c r="I111" s="35"/>
      <c r="J111" s="30">
        <v>18</v>
      </c>
    </row>
    <row r="112" spans="1:10" s="10" customFormat="1" ht="18" x14ac:dyDescent="0.25">
      <c r="A112" s="156" t="s">
        <v>246</v>
      </c>
      <c r="B112" s="156"/>
      <c r="C112" s="156"/>
      <c r="D112" s="156"/>
      <c r="E112" s="156"/>
      <c r="F112" s="156"/>
      <c r="G112" s="156"/>
      <c r="H112" s="156"/>
      <c r="I112" s="156"/>
      <c r="J112" s="156"/>
    </row>
    <row r="113" spans="1:10" s="10" customFormat="1" x14ac:dyDescent="0.2">
      <c r="A113" s="16">
        <v>7</v>
      </c>
      <c r="B113" s="16" t="s">
        <v>247</v>
      </c>
      <c r="C113" s="31" t="s">
        <v>248</v>
      </c>
      <c r="D113" s="17" t="s">
        <v>22</v>
      </c>
      <c r="E113" s="17" t="s">
        <v>15</v>
      </c>
      <c r="F113" s="17" t="s">
        <v>249</v>
      </c>
      <c r="G113" s="30"/>
      <c r="H113" s="34"/>
      <c r="I113" s="30"/>
      <c r="J113" s="13">
        <v>32</v>
      </c>
    </row>
    <row r="114" spans="1:10" s="10" customFormat="1" x14ac:dyDescent="0.2">
      <c r="A114" s="16">
        <v>7</v>
      </c>
      <c r="B114" s="16" t="s">
        <v>247</v>
      </c>
      <c r="C114" s="31" t="s">
        <v>250</v>
      </c>
      <c r="D114" s="17" t="s">
        <v>22</v>
      </c>
      <c r="E114" s="17" t="s">
        <v>15</v>
      </c>
      <c r="F114" s="17" t="s">
        <v>249</v>
      </c>
      <c r="G114" s="30"/>
      <c r="H114" s="34"/>
      <c r="I114" s="30"/>
      <c r="J114" s="13">
        <v>24</v>
      </c>
    </row>
    <row r="115" spans="1:10" s="10" customFormat="1" x14ac:dyDescent="0.2">
      <c r="A115" s="16">
        <v>7</v>
      </c>
      <c r="B115" s="16" t="s">
        <v>247</v>
      </c>
      <c r="C115" s="31" t="s">
        <v>251</v>
      </c>
      <c r="D115" s="17" t="s">
        <v>22</v>
      </c>
      <c r="E115" s="17" t="s">
        <v>15</v>
      </c>
      <c r="F115" s="17" t="s">
        <v>249</v>
      </c>
      <c r="G115" s="30"/>
      <c r="H115" s="34"/>
      <c r="I115" s="30"/>
      <c r="J115" s="13">
        <v>26</v>
      </c>
    </row>
    <row r="116" spans="1:10" s="27" customFormat="1" x14ac:dyDescent="0.2">
      <c r="A116" s="16" t="s">
        <v>252</v>
      </c>
      <c r="B116" s="17" t="s">
        <v>253</v>
      </c>
      <c r="C116" s="18" t="s">
        <v>254</v>
      </c>
      <c r="D116" s="17" t="s">
        <v>22</v>
      </c>
      <c r="E116" s="17" t="s">
        <v>15</v>
      </c>
      <c r="F116" s="17" t="s">
        <v>249</v>
      </c>
      <c r="G116" s="66"/>
      <c r="H116" s="34"/>
      <c r="I116" s="30"/>
      <c r="J116" s="13">
        <v>24</v>
      </c>
    </row>
    <row r="117" spans="1:10" s="27" customFormat="1" x14ac:dyDescent="0.2">
      <c r="A117" s="16" t="s">
        <v>252</v>
      </c>
      <c r="B117" s="17" t="s">
        <v>255</v>
      </c>
      <c r="C117" s="18" t="s">
        <v>254</v>
      </c>
      <c r="D117" s="17" t="s">
        <v>22</v>
      </c>
      <c r="E117" s="17" t="s">
        <v>15</v>
      </c>
      <c r="F117" s="17" t="s">
        <v>249</v>
      </c>
      <c r="G117" s="66"/>
      <c r="H117" s="34"/>
      <c r="I117" s="30"/>
      <c r="J117" s="13">
        <v>19</v>
      </c>
    </row>
    <row r="118" spans="1:10" s="27" customFormat="1" x14ac:dyDescent="0.2">
      <c r="A118" s="7">
        <v>50</v>
      </c>
      <c r="B118" s="11" t="s">
        <v>256</v>
      </c>
      <c r="C118" s="12" t="s">
        <v>257</v>
      </c>
      <c r="D118" s="11" t="s">
        <v>22</v>
      </c>
      <c r="E118" s="11" t="s">
        <v>34</v>
      </c>
      <c r="F118" s="11" t="s">
        <v>249</v>
      </c>
      <c r="G118" s="66"/>
      <c r="H118" s="34"/>
      <c r="I118" s="30"/>
      <c r="J118" s="9">
        <v>17</v>
      </c>
    </row>
    <row r="119" spans="1:10" s="25" customFormat="1" x14ac:dyDescent="0.2">
      <c r="A119" s="7">
        <v>50</v>
      </c>
      <c r="B119" s="11" t="s">
        <v>258</v>
      </c>
      <c r="C119" s="26" t="s">
        <v>259</v>
      </c>
      <c r="D119" s="11" t="s">
        <v>22</v>
      </c>
      <c r="E119" s="11" t="s">
        <v>15</v>
      </c>
      <c r="F119" s="11" t="s">
        <v>249</v>
      </c>
      <c r="G119" s="66"/>
      <c r="H119" s="64">
        <v>1</v>
      </c>
      <c r="I119" s="30"/>
      <c r="J119" s="9">
        <v>14</v>
      </c>
    </row>
    <row r="120" spans="1:10" s="25" customFormat="1" x14ac:dyDescent="0.2">
      <c r="A120" s="7">
        <v>50</v>
      </c>
      <c r="B120" s="17" t="s">
        <v>463</v>
      </c>
      <c r="C120" s="26" t="s">
        <v>464</v>
      </c>
      <c r="D120" s="11" t="s">
        <v>22</v>
      </c>
      <c r="E120" s="11" t="s">
        <v>15</v>
      </c>
      <c r="F120" s="11" t="s">
        <v>249</v>
      </c>
      <c r="G120" s="66"/>
      <c r="H120" s="34"/>
      <c r="I120" s="30"/>
      <c r="J120" s="9">
        <v>11</v>
      </c>
    </row>
    <row r="121" spans="1:10" s="25" customFormat="1" x14ac:dyDescent="0.2">
      <c r="A121" s="7">
        <v>50</v>
      </c>
      <c r="B121" s="11" t="s">
        <v>260</v>
      </c>
      <c r="C121" s="26" t="s">
        <v>261</v>
      </c>
      <c r="D121" s="11" t="s">
        <v>14</v>
      </c>
      <c r="E121" s="11" t="s">
        <v>34</v>
      </c>
      <c r="F121" s="11" t="s">
        <v>249</v>
      </c>
      <c r="G121" s="66"/>
      <c r="H121" s="34"/>
      <c r="I121" s="30"/>
      <c r="J121" s="9">
        <v>22</v>
      </c>
    </row>
    <row r="122" spans="1:10" s="10" customFormat="1" x14ac:dyDescent="0.2">
      <c r="A122" s="7">
        <v>79</v>
      </c>
      <c r="B122" s="11" t="s">
        <v>262</v>
      </c>
      <c r="C122" s="12" t="s">
        <v>263</v>
      </c>
      <c r="D122" s="11" t="s">
        <v>22</v>
      </c>
      <c r="E122" s="11" t="s">
        <v>34</v>
      </c>
      <c r="F122" s="11" t="s">
        <v>249</v>
      </c>
      <c r="G122" s="30"/>
      <c r="H122" s="64">
        <v>1</v>
      </c>
      <c r="I122" s="66"/>
      <c r="J122" s="9">
        <v>32</v>
      </c>
    </row>
    <row r="123" spans="1:10" ht="15.75" customHeight="1" x14ac:dyDescent="0.2">
      <c r="A123" s="11">
        <v>79</v>
      </c>
      <c r="B123" s="11" t="s">
        <v>264</v>
      </c>
      <c r="C123" s="14" t="s">
        <v>265</v>
      </c>
      <c r="D123" s="11" t="s">
        <v>22</v>
      </c>
      <c r="E123" s="11" t="s">
        <v>34</v>
      </c>
      <c r="F123" s="11" t="s">
        <v>249</v>
      </c>
      <c r="G123" s="43"/>
      <c r="H123" s="63"/>
      <c r="I123" s="66"/>
      <c r="J123" s="9">
        <v>17</v>
      </c>
    </row>
    <row r="124" spans="1:10" x14ac:dyDescent="0.2">
      <c r="A124" s="11">
        <v>79</v>
      </c>
      <c r="B124" s="11" t="s">
        <v>266</v>
      </c>
      <c r="C124" s="14" t="s">
        <v>267</v>
      </c>
      <c r="D124" s="11" t="s">
        <v>22</v>
      </c>
      <c r="E124" s="11" t="s">
        <v>34</v>
      </c>
      <c r="F124" s="11" t="s">
        <v>249</v>
      </c>
      <c r="G124" s="43"/>
      <c r="H124" s="63"/>
      <c r="I124" s="66"/>
      <c r="J124" s="9">
        <v>46</v>
      </c>
    </row>
    <row r="125" spans="1:10" x14ac:dyDescent="0.2">
      <c r="A125" s="7">
        <v>79</v>
      </c>
      <c r="B125" s="7" t="s">
        <v>268</v>
      </c>
      <c r="C125" s="8" t="s">
        <v>269</v>
      </c>
      <c r="D125" s="7" t="s">
        <v>22</v>
      </c>
      <c r="E125" s="7" t="s">
        <v>34</v>
      </c>
      <c r="F125" s="7" t="s">
        <v>249</v>
      </c>
      <c r="G125" s="43"/>
      <c r="H125" s="64">
        <v>1</v>
      </c>
      <c r="I125" s="30"/>
      <c r="J125" s="13">
        <v>28</v>
      </c>
    </row>
    <row r="126" spans="1:10" x14ac:dyDescent="0.2">
      <c r="A126" s="7">
        <v>79</v>
      </c>
      <c r="B126" s="11" t="s">
        <v>270</v>
      </c>
      <c r="C126" s="12" t="s">
        <v>271</v>
      </c>
      <c r="D126" s="11" t="s">
        <v>22</v>
      </c>
      <c r="E126" s="11" t="s">
        <v>87</v>
      </c>
      <c r="F126" s="11" t="s">
        <v>249</v>
      </c>
      <c r="G126" s="43"/>
      <c r="H126" s="63"/>
      <c r="I126" s="30"/>
      <c r="J126" s="13">
        <v>14</v>
      </c>
    </row>
    <row r="127" spans="1:10" s="25" customFormat="1" ht="13.5" customHeight="1" x14ac:dyDescent="0.2">
      <c r="A127" s="11">
        <v>79</v>
      </c>
      <c r="B127" s="11" t="s">
        <v>272</v>
      </c>
      <c r="C127" s="26" t="s">
        <v>273</v>
      </c>
      <c r="D127" s="11" t="s">
        <v>22</v>
      </c>
      <c r="E127" s="11" t="s">
        <v>34</v>
      </c>
      <c r="F127" s="11" t="s">
        <v>249</v>
      </c>
      <c r="G127" s="66"/>
      <c r="H127" s="63"/>
      <c r="I127" s="30"/>
      <c r="J127" s="13">
        <v>6</v>
      </c>
    </row>
    <row r="128" spans="1:10" s="25" customFormat="1" x14ac:dyDescent="0.2">
      <c r="A128" s="11">
        <v>79</v>
      </c>
      <c r="B128" s="11" t="s">
        <v>274</v>
      </c>
      <c r="C128" s="12" t="s">
        <v>275</v>
      </c>
      <c r="D128" s="11" t="s">
        <v>14</v>
      </c>
      <c r="E128" s="11" t="s">
        <v>34</v>
      </c>
      <c r="F128" s="11" t="s">
        <v>249</v>
      </c>
      <c r="G128" s="66"/>
      <c r="H128" s="34"/>
      <c r="I128" s="30"/>
      <c r="J128" s="13">
        <v>6</v>
      </c>
    </row>
    <row r="129" spans="1:10" s="10" customFormat="1" x14ac:dyDescent="0.2">
      <c r="A129" s="11">
        <v>79</v>
      </c>
      <c r="B129" s="11" t="s">
        <v>276</v>
      </c>
      <c r="C129" s="12" t="s">
        <v>277</v>
      </c>
      <c r="D129" s="11" t="s">
        <v>19</v>
      </c>
      <c r="E129" s="11" t="s">
        <v>34</v>
      </c>
      <c r="F129" s="11" t="s">
        <v>249</v>
      </c>
      <c r="G129" s="30"/>
      <c r="H129" s="34"/>
      <c r="I129" s="30"/>
      <c r="J129" s="13">
        <v>7</v>
      </c>
    </row>
    <row r="130" spans="1:10" x14ac:dyDescent="0.2">
      <c r="A130" s="11">
        <v>79</v>
      </c>
      <c r="B130" s="11" t="s">
        <v>278</v>
      </c>
      <c r="C130" s="14" t="s">
        <v>279</v>
      </c>
      <c r="D130" s="11" t="s">
        <v>14</v>
      </c>
      <c r="E130" s="11"/>
      <c r="F130" s="11" t="s">
        <v>249</v>
      </c>
      <c r="G130" s="43"/>
      <c r="H130" s="34"/>
      <c r="I130" s="30"/>
      <c r="J130" s="13">
        <v>6</v>
      </c>
    </row>
    <row r="131" spans="1:10" x14ac:dyDescent="0.2">
      <c r="A131" s="11">
        <v>92</v>
      </c>
      <c r="B131" s="11" t="s">
        <v>280</v>
      </c>
      <c r="C131" s="14" t="s">
        <v>281</v>
      </c>
      <c r="D131" s="11" t="s">
        <v>22</v>
      </c>
      <c r="E131" s="11" t="s">
        <v>15</v>
      </c>
      <c r="F131" s="11" t="s">
        <v>249</v>
      </c>
      <c r="G131" s="43"/>
      <c r="H131" s="63"/>
      <c r="I131" s="30"/>
      <c r="J131" s="13">
        <v>16</v>
      </c>
    </row>
    <row r="132" spans="1:10" x14ac:dyDescent="0.2">
      <c r="A132" s="11">
        <v>92</v>
      </c>
      <c r="B132" s="11" t="s">
        <v>282</v>
      </c>
      <c r="C132" s="14" t="s">
        <v>283</v>
      </c>
      <c r="D132" s="11" t="s">
        <v>19</v>
      </c>
      <c r="E132" s="11" t="s">
        <v>15</v>
      </c>
      <c r="F132" s="11" t="s">
        <v>249</v>
      </c>
      <c r="G132" s="43"/>
      <c r="H132" s="63"/>
      <c r="I132" s="30"/>
      <c r="J132" s="13">
        <v>22</v>
      </c>
    </row>
    <row r="133" spans="1:10" x14ac:dyDescent="0.2">
      <c r="A133" s="11">
        <v>92</v>
      </c>
      <c r="B133" s="11" t="s">
        <v>284</v>
      </c>
      <c r="C133" s="14" t="s">
        <v>285</v>
      </c>
      <c r="D133" s="11" t="s">
        <v>22</v>
      </c>
      <c r="E133" s="11" t="s">
        <v>15</v>
      </c>
      <c r="F133" s="11" t="s">
        <v>249</v>
      </c>
      <c r="G133" s="43"/>
      <c r="H133" s="64">
        <v>1</v>
      </c>
      <c r="I133" s="30"/>
      <c r="J133" s="13">
        <v>17</v>
      </c>
    </row>
    <row r="134" spans="1:10" x14ac:dyDescent="0.2">
      <c r="A134" s="11">
        <v>92</v>
      </c>
      <c r="B134" s="11" t="s">
        <v>286</v>
      </c>
      <c r="C134" s="33" t="s">
        <v>287</v>
      </c>
      <c r="D134" s="11" t="s">
        <v>22</v>
      </c>
      <c r="E134" s="11" t="s">
        <v>15</v>
      </c>
      <c r="F134" s="11" t="s">
        <v>249</v>
      </c>
      <c r="G134" s="43"/>
      <c r="H134" s="64">
        <v>1</v>
      </c>
      <c r="I134" s="30"/>
      <c r="J134" s="13">
        <v>14</v>
      </c>
    </row>
    <row r="135" spans="1:10" x14ac:dyDescent="0.2">
      <c r="A135" s="11">
        <v>92</v>
      </c>
      <c r="B135" s="11" t="s">
        <v>288</v>
      </c>
      <c r="C135" s="14" t="s">
        <v>289</v>
      </c>
      <c r="D135" s="11" t="s">
        <v>22</v>
      </c>
      <c r="E135" s="11" t="s">
        <v>15</v>
      </c>
      <c r="F135" s="11" t="s">
        <v>249</v>
      </c>
      <c r="G135" s="43"/>
      <c r="H135" s="64">
        <v>1</v>
      </c>
      <c r="I135" s="30"/>
      <c r="J135" s="13">
        <v>13</v>
      </c>
    </row>
    <row r="136" spans="1:10" s="10" customFormat="1" x14ac:dyDescent="0.2">
      <c r="A136" s="11">
        <v>92</v>
      </c>
      <c r="B136" s="11" t="s">
        <v>290</v>
      </c>
      <c r="C136" s="14" t="s">
        <v>291</v>
      </c>
      <c r="D136" s="11" t="s">
        <v>22</v>
      </c>
      <c r="E136" s="11" t="s">
        <v>15</v>
      </c>
      <c r="F136" s="11" t="s">
        <v>249</v>
      </c>
      <c r="G136" s="30"/>
      <c r="H136" s="64">
        <v>1</v>
      </c>
      <c r="I136" s="30"/>
      <c r="J136" s="13">
        <v>13</v>
      </c>
    </row>
    <row r="137" spans="1:10" s="10" customFormat="1" x14ac:dyDescent="0.2">
      <c r="A137" s="11">
        <v>92</v>
      </c>
      <c r="B137" s="11" t="s">
        <v>292</v>
      </c>
      <c r="C137" s="14" t="s">
        <v>293</v>
      </c>
      <c r="D137" s="11" t="s">
        <v>22</v>
      </c>
      <c r="E137" s="11" t="s">
        <v>15</v>
      </c>
      <c r="F137" s="11" t="s">
        <v>249</v>
      </c>
      <c r="G137" s="30"/>
      <c r="H137" s="64">
        <v>1</v>
      </c>
      <c r="I137" s="30"/>
      <c r="J137" s="13">
        <v>13</v>
      </c>
    </row>
    <row r="138" spans="1:10" s="10" customFormat="1" x14ac:dyDescent="0.2">
      <c r="A138" s="11">
        <v>92</v>
      </c>
      <c r="B138" s="11" t="s">
        <v>294</v>
      </c>
      <c r="C138" s="12" t="s">
        <v>295</v>
      </c>
      <c r="D138" s="11" t="s">
        <v>22</v>
      </c>
      <c r="E138" s="11" t="s">
        <v>15</v>
      </c>
      <c r="F138" s="11" t="s">
        <v>249</v>
      </c>
      <c r="G138" s="30"/>
      <c r="H138" s="63"/>
      <c r="I138" s="30"/>
      <c r="J138" s="9">
        <v>8</v>
      </c>
    </row>
    <row r="139" spans="1:10" s="32" customFormat="1" ht="15" customHeight="1" x14ac:dyDescent="0.2">
      <c r="A139" s="89">
        <v>92</v>
      </c>
      <c r="B139" s="11" t="s">
        <v>296</v>
      </c>
      <c r="C139" s="12" t="s">
        <v>297</v>
      </c>
      <c r="D139" s="11" t="s">
        <v>22</v>
      </c>
      <c r="E139" s="7" t="s">
        <v>15</v>
      </c>
      <c r="F139" s="11" t="s">
        <v>249</v>
      </c>
      <c r="G139" s="62" t="s">
        <v>298</v>
      </c>
      <c r="H139" s="63"/>
      <c r="I139" s="30"/>
      <c r="J139" s="13">
        <v>16</v>
      </c>
    </row>
    <row r="140" spans="1:10" x14ac:dyDescent="0.2">
      <c r="A140" s="89">
        <v>92</v>
      </c>
      <c r="B140" s="11" t="s">
        <v>299</v>
      </c>
      <c r="C140" s="33" t="s">
        <v>300</v>
      </c>
      <c r="D140" s="11" t="s">
        <v>22</v>
      </c>
      <c r="E140" s="11" t="s">
        <v>15</v>
      </c>
      <c r="F140" s="11" t="s">
        <v>249</v>
      </c>
      <c r="G140" s="62"/>
      <c r="H140" s="63"/>
      <c r="I140" s="30"/>
      <c r="J140" s="9">
        <v>14</v>
      </c>
    </row>
    <row r="141" spans="1:10" x14ac:dyDescent="0.2">
      <c r="A141" s="89">
        <v>92</v>
      </c>
      <c r="B141" s="11" t="s">
        <v>301</v>
      </c>
      <c r="C141" s="14" t="s">
        <v>302</v>
      </c>
      <c r="D141" s="11" t="s">
        <v>19</v>
      </c>
      <c r="E141" s="11" t="s">
        <v>15</v>
      </c>
      <c r="F141" s="11" t="s">
        <v>249</v>
      </c>
      <c r="G141" s="62"/>
      <c r="H141" s="64">
        <v>1</v>
      </c>
      <c r="I141" s="65">
        <v>1</v>
      </c>
      <c r="J141" s="9">
        <v>20</v>
      </c>
    </row>
    <row r="142" spans="1:10" x14ac:dyDescent="0.2">
      <c r="A142" s="89">
        <v>92</v>
      </c>
      <c r="B142" s="11" t="s">
        <v>303</v>
      </c>
      <c r="C142" s="14" t="s">
        <v>304</v>
      </c>
      <c r="D142" s="11" t="s">
        <v>305</v>
      </c>
      <c r="E142" s="11" t="s">
        <v>15</v>
      </c>
      <c r="F142" s="11" t="s">
        <v>249</v>
      </c>
      <c r="G142" s="62"/>
      <c r="H142" s="64"/>
      <c r="I142" s="65"/>
      <c r="J142" s="9">
        <v>16</v>
      </c>
    </row>
    <row r="143" spans="1:10" x14ac:dyDescent="0.2">
      <c r="A143" s="89">
        <v>92</v>
      </c>
      <c r="B143" s="11" t="s">
        <v>306</v>
      </c>
      <c r="C143" s="14" t="s">
        <v>307</v>
      </c>
      <c r="D143" s="11" t="s">
        <v>19</v>
      </c>
      <c r="E143" s="11" t="s">
        <v>15</v>
      </c>
      <c r="F143" s="11" t="s">
        <v>249</v>
      </c>
      <c r="G143" s="62"/>
      <c r="H143" s="64">
        <v>1</v>
      </c>
      <c r="I143" s="88">
        <v>1</v>
      </c>
      <c r="J143" s="9">
        <v>16</v>
      </c>
    </row>
    <row r="144" spans="1:10" x14ac:dyDescent="0.2">
      <c r="A144" s="89">
        <v>92</v>
      </c>
      <c r="B144" s="11" t="s">
        <v>308</v>
      </c>
      <c r="C144" s="14" t="s">
        <v>309</v>
      </c>
      <c r="D144" s="11" t="s">
        <v>19</v>
      </c>
      <c r="E144" s="11" t="s">
        <v>15</v>
      </c>
      <c r="F144" s="11" t="s">
        <v>249</v>
      </c>
      <c r="G144" s="62" t="s">
        <v>310</v>
      </c>
      <c r="H144" s="64">
        <v>1</v>
      </c>
      <c r="I144" s="88">
        <v>1</v>
      </c>
      <c r="J144" s="9">
        <v>13</v>
      </c>
    </row>
    <row r="145" spans="1:10" x14ac:dyDescent="0.2">
      <c r="A145" s="89">
        <v>92</v>
      </c>
      <c r="B145" s="11" t="s">
        <v>311</v>
      </c>
      <c r="C145" s="14" t="s">
        <v>312</v>
      </c>
      <c r="D145" s="11" t="s">
        <v>22</v>
      </c>
      <c r="E145" s="11" t="s">
        <v>15</v>
      </c>
      <c r="F145" s="11" t="s">
        <v>249</v>
      </c>
      <c r="G145" s="62"/>
      <c r="H145" s="64">
        <v>1</v>
      </c>
      <c r="I145" s="88"/>
      <c r="J145" s="9">
        <v>10</v>
      </c>
    </row>
    <row r="146" spans="1:10" x14ac:dyDescent="0.2">
      <c r="A146" s="89">
        <v>92</v>
      </c>
      <c r="B146" s="11" t="s">
        <v>313</v>
      </c>
      <c r="C146" s="33" t="s">
        <v>314</v>
      </c>
      <c r="D146" s="11" t="s">
        <v>305</v>
      </c>
      <c r="E146" s="11" t="s">
        <v>15</v>
      </c>
      <c r="F146" s="11" t="s">
        <v>249</v>
      </c>
      <c r="G146" s="62"/>
      <c r="H146" s="64"/>
      <c r="I146" s="88">
        <v>1</v>
      </c>
      <c r="J146" s="9">
        <v>10</v>
      </c>
    </row>
    <row r="147" spans="1:10" x14ac:dyDescent="0.2">
      <c r="A147" s="89">
        <v>92</v>
      </c>
      <c r="B147" s="11" t="s">
        <v>315</v>
      </c>
      <c r="C147" s="14" t="s">
        <v>316</v>
      </c>
      <c r="D147" s="11" t="s">
        <v>22</v>
      </c>
      <c r="E147" s="11" t="s">
        <v>15</v>
      </c>
      <c r="F147" s="11" t="s">
        <v>249</v>
      </c>
      <c r="G147" s="62"/>
      <c r="H147" s="64">
        <v>1</v>
      </c>
      <c r="I147" s="90"/>
      <c r="J147" s="9">
        <v>29</v>
      </c>
    </row>
    <row r="148" spans="1:10" x14ac:dyDescent="0.2">
      <c r="A148" s="89">
        <v>92</v>
      </c>
      <c r="B148" s="11" t="s">
        <v>317</v>
      </c>
      <c r="C148" s="14" t="s">
        <v>318</v>
      </c>
      <c r="D148" s="11" t="s">
        <v>22</v>
      </c>
      <c r="E148" s="11" t="s">
        <v>15</v>
      </c>
      <c r="F148" s="11" t="s">
        <v>249</v>
      </c>
      <c r="G148" s="62"/>
      <c r="H148" s="64">
        <v>1</v>
      </c>
      <c r="I148" s="35"/>
      <c r="J148" s="9">
        <v>23</v>
      </c>
    </row>
    <row r="149" spans="1:10" x14ac:dyDescent="0.2">
      <c r="A149" s="89">
        <v>92</v>
      </c>
      <c r="B149" s="11" t="s">
        <v>319</v>
      </c>
      <c r="C149" s="14" t="s">
        <v>320</v>
      </c>
      <c r="D149" s="11" t="s">
        <v>19</v>
      </c>
      <c r="E149" s="11" t="s">
        <v>15</v>
      </c>
      <c r="F149" s="11" t="s">
        <v>249</v>
      </c>
      <c r="G149" s="62"/>
      <c r="H149" s="63"/>
      <c r="I149" s="35"/>
      <c r="J149" s="9">
        <v>10</v>
      </c>
    </row>
    <row r="150" spans="1:10" s="25" customFormat="1" ht="18" x14ac:dyDescent="0.25">
      <c r="A150" s="156" t="s">
        <v>321</v>
      </c>
      <c r="B150" s="156"/>
      <c r="C150" s="156"/>
      <c r="D150" s="156"/>
      <c r="E150" s="156"/>
      <c r="F150" s="156"/>
      <c r="G150" s="156"/>
      <c r="H150" s="156"/>
      <c r="I150" s="156"/>
      <c r="J150" s="156"/>
    </row>
    <row r="151" spans="1:10" s="103" customFormat="1" x14ac:dyDescent="0.2">
      <c r="A151" s="7">
        <v>10</v>
      </c>
      <c r="B151" s="11" t="s">
        <v>322</v>
      </c>
      <c r="C151" s="26" t="s">
        <v>323</v>
      </c>
      <c r="D151" s="11" t="s">
        <v>22</v>
      </c>
      <c r="E151" s="11" t="s">
        <v>34</v>
      </c>
      <c r="F151" s="11" t="s">
        <v>324</v>
      </c>
      <c r="G151" s="62" t="s">
        <v>325</v>
      </c>
      <c r="H151" s="101"/>
      <c r="I151" s="102"/>
      <c r="J151" s="9">
        <v>12</v>
      </c>
    </row>
    <row r="152" spans="1:10" s="103" customFormat="1" x14ac:dyDescent="0.2">
      <c r="A152" s="7">
        <v>60</v>
      </c>
      <c r="B152" s="17" t="s">
        <v>459</v>
      </c>
      <c r="C152" s="26" t="s">
        <v>460</v>
      </c>
      <c r="D152" s="11" t="s">
        <v>454</v>
      </c>
      <c r="E152" s="11" t="s">
        <v>34</v>
      </c>
      <c r="F152" s="11" t="s">
        <v>324</v>
      </c>
      <c r="G152" s="62"/>
      <c r="H152" s="101"/>
      <c r="I152" s="102"/>
      <c r="J152" s="9">
        <v>6</v>
      </c>
    </row>
    <row r="153" spans="1:10" s="25" customFormat="1" x14ac:dyDescent="0.2">
      <c r="A153" s="7">
        <v>60</v>
      </c>
      <c r="B153" s="7" t="s">
        <v>326</v>
      </c>
      <c r="C153" s="33" t="s">
        <v>327</v>
      </c>
      <c r="D153" s="7" t="s">
        <v>14</v>
      </c>
      <c r="E153" s="11" t="s">
        <v>15</v>
      </c>
      <c r="F153" s="7" t="s">
        <v>324</v>
      </c>
      <c r="G153" s="62" t="s">
        <v>328</v>
      </c>
      <c r="H153" s="34"/>
      <c r="I153" s="35"/>
      <c r="J153" s="13">
        <v>27</v>
      </c>
    </row>
    <row r="154" spans="1:10" s="25" customFormat="1" x14ac:dyDescent="0.2">
      <c r="A154" s="17">
        <v>60</v>
      </c>
      <c r="B154" s="17" t="s">
        <v>329</v>
      </c>
      <c r="C154" s="36" t="s">
        <v>330</v>
      </c>
      <c r="D154" s="11" t="s">
        <v>22</v>
      </c>
      <c r="E154" s="11" t="s">
        <v>34</v>
      </c>
      <c r="F154" s="11" t="s">
        <v>324</v>
      </c>
      <c r="G154" s="62"/>
      <c r="H154" s="34"/>
      <c r="I154" s="35"/>
      <c r="J154" s="13">
        <v>17</v>
      </c>
    </row>
    <row r="155" spans="1:10" s="25" customFormat="1" ht="18" x14ac:dyDescent="0.25">
      <c r="A155" s="152" t="s">
        <v>331</v>
      </c>
      <c r="B155" s="153"/>
      <c r="C155" s="153"/>
      <c r="D155" s="153"/>
      <c r="E155" s="153"/>
      <c r="F155" s="153"/>
      <c r="G155" s="153"/>
      <c r="H155" s="153"/>
      <c r="I155" s="153"/>
      <c r="J155" s="154"/>
    </row>
    <row r="156" spans="1:10" x14ac:dyDescent="0.2">
      <c r="A156" s="7">
        <v>7</v>
      </c>
      <c r="B156" s="11" t="s">
        <v>332</v>
      </c>
      <c r="C156" s="12" t="s">
        <v>333</v>
      </c>
      <c r="D156" s="7" t="s">
        <v>19</v>
      </c>
      <c r="E156" s="11" t="s">
        <v>15</v>
      </c>
      <c r="F156" s="11" t="s">
        <v>334</v>
      </c>
      <c r="G156" s="62"/>
      <c r="H156" s="64">
        <v>1</v>
      </c>
      <c r="I156" s="35"/>
      <c r="J156" s="13">
        <v>18</v>
      </c>
    </row>
    <row r="157" spans="1:10" s="27" customFormat="1" x14ac:dyDescent="0.2">
      <c r="A157" s="7">
        <v>7</v>
      </c>
      <c r="B157" s="7" t="s">
        <v>335</v>
      </c>
      <c r="C157" s="37" t="s">
        <v>336</v>
      </c>
      <c r="D157" s="11" t="s">
        <v>22</v>
      </c>
      <c r="E157" s="7" t="s">
        <v>15</v>
      </c>
      <c r="F157" s="7" t="s">
        <v>334</v>
      </c>
      <c r="G157" s="62"/>
      <c r="H157" s="64">
        <v>1</v>
      </c>
      <c r="I157" s="35"/>
      <c r="J157" s="13">
        <v>10</v>
      </c>
    </row>
    <row r="158" spans="1:10" s="38" customFormat="1" ht="12.75" customHeight="1" x14ac:dyDescent="0.2">
      <c r="A158" s="11">
        <v>7</v>
      </c>
      <c r="B158" s="11" t="s">
        <v>337</v>
      </c>
      <c r="C158" s="26" t="s">
        <v>338</v>
      </c>
      <c r="D158" s="11" t="s">
        <v>22</v>
      </c>
      <c r="E158" s="7" t="s">
        <v>15</v>
      </c>
      <c r="F158" s="11" t="s">
        <v>334</v>
      </c>
      <c r="G158" s="62"/>
      <c r="H158" s="64">
        <v>1</v>
      </c>
      <c r="I158" s="35"/>
      <c r="J158" s="13">
        <v>10</v>
      </c>
    </row>
    <row r="159" spans="1:10" s="38" customFormat="1" x14ac:dyDescent="0.2">
      <c r="A159" s="11">
        <v>7</v>
      </c>
      <c r="B159" s="11" t="s">
        <v>339</v>
      </c>
      <c r="C159" s="26" t="s">
        <v>340</v>
      </c>
      <c r="D159" s="11" t="s">
        <v>22</v>
      </c>
      <c r="E159" s="11" t="s">
        <v>15</v>
      </c>
      <c r="F159" s="11" t="s">
        <v>334</v>
      </c>
      <c r="G159" s="62"/>
      <c r="H159" s="64">
        <v>1</v>
      </c>
      <c r="I159" s="35"/>
      <c r="J159" s="13">
        <v>10</v>
      </c>
    </row>
    <row r="160" spans="1:10" s="25" customFormat="1" ht="14.25" customHeight="1" x14ac:dyDescent="0.2">
      <c r="A160" s="11">
        <v>7</v>
      </c>
      <c r="B160" s="11" t="s">
        <v>341</v>
      </c>
      <c r="C160" s="33" t="s">
        <v>342</v>
      </c>
      <c r="D160" s="11" t="s">
        <v>22</v>
      </c>
      <c r="E160" s="11" t="s">
        <v>15</v>
      </c>
      <c r="F160" s="11" t="s">
        <v>334</v>
      </c>
      <c r="G160" s="62"/>
      <c r="H160" s="63"/>
      <c r="I160" s="35"/>
      <c r="J160" s="13">
        <v>10</v>
      </c>
    </row>
    <row r="161" spans="1:10" s="25" customFormat="1" ht="14.25" customHeight="1" x14ac:dyDescent="0.2">
      <c r="A161" s="11">
        <v>7</v>
      </c>
      <c r="B161" s="11" t="s">
        <v>343</v>
      </c>
      <c r="C161" s="33" t="s">
        <v>344</v>
      </c>
      <c r="D161" s="11" t="s">
        <v>22</v>
      </c>
      <c r="E161" s="11" t="s">
        <v>15</v>
      </c>
      <c r="F161" s="11" t="s">
        <v>334</v>
      </c>
      <c r="G161" s="62" t="s">
        <v>345</v>
      </c>
      <c r="H161" s="64">
        <v>1</v>
      </c>
      <c r="I161" s="35"/>
      <c r="J161" s="13">
        <v>22</v>
      </c>
    </row>
    <row r="162" spans="1:10" s="25" customFormat="1" ht="14.25" customHeight="1" x14ac:dyDescent="0.2">
      <c r="A162" s="11">
        <v>7</v>
      </c>
      <c r="B162" s="11" t="s">
        <v>346</v>
      </c>
      <c r="C162" s="33" t="s">
        <v>347</v>
      </c>
      <c r="D162" s="11" t="s">
        <v>22</v>
      </c>
      <c r="E162" s="11" t="s">
        <v>15</v>
      </c>
      <c r="F162" s="11" t="s">
        <v>334</v>
      </c>
      <c r="G162" s="62"/>
      <c r="H162" s="64">
        <v>1</v>
      </c>
      <c r="I162" s="35"/>
      <c r="J162" s="13">
        <v>10</v>
      </c>
    </row>
    <row r="163" spans="1:10" s="10" customFormat="1" ht="14.25" customHeight="1" x14ac:dyDescent="0.2">
      <c r="A163" s="11">
        <v>7</v>
      </c>
      <c r="B163" s="11" t="s">
        <v>348</v>
      </c>
      <c r="C163" s="26" t="s">
        <v>349</v>
      </c>
      <c r="D163" s="11" t="s">
        <v>22</v>
      </c>
      <c r="E163" s="11" t="s">
        <v>15</v>
      </c>
      <c r="F163" s="11" t="s">
        <v>334</v>
      </c>
      <c r="G163" s="62"/>
      <c r="H163" s="64">
        <v>1</v>
      </c>
      <c r="I163" s="35"/>
      <c r="J163" s="13">
        <v>18</v>
      </c>
    </row>
    <row r="164" spans="1:10" s="10" customFormat="1" x14ac:dyDescent="0.2">
      <c r="A164" s="11">
        <v>7</v>
      </c>
      <c r="B164" s="7" t="s">
        <v>350</v>
      </c>
      <c r="C164" s="39" t="s">
        <v>351</v>
      </c>
      <c r="D164" s="11" t="s">
        <v>22</v>
      </c>
      <c r="E164" s="7" t="s">
        <v>15</v>
      </c>
      <c r="F164" s="7" t="s">
        <v>334</v>
      </c>
      <c r="G164" s="62"/>
      <c r="H164" s="64">
        <v>1</v>
      </c>
      <c r="I164" s="35"/>
      <c r="J164" s="13">
        <v>10</v>
      </c>
    </row>
    <row r="165" spans="1:10" x14ac:dyDescent="0.2">
      <c r="A165" s="11">
        <v>7</v>
      </c>
      <c r="B165" s="7" t="s">
        <v>352</v>
      </c>
      <c r="C165" s="33" t="s">
        <v>353</v>
      </c>
      <c r="D165" s="11" t="s">
        <v>22</v>
      </c>
      <c r="E165" s="11" t="s">
        <v>15</v>
      </c>
      <c r="F165" s="11" t="s">
        <v>334</v>
      </c>
      <c r="G165" s="62"/>
      <c r="H165" s="63"/>
      <c r="I165" s="35"/>
      <c r="J165" s="13">
        <v>10</v>
      </c>
    </row>
    <row r="166" spans="1:10" x14ac:dyDescent="0.2">
      <c r="A166" s="11">
        <v>7</v>
      </c>
      <c r="B166" s="11" t="s">
        <v>354</v>
      </c>
      <c r="C166" s="26" t="s">
        <v>355</v>
      </c>
      <c r="D166" s="11" t="s">
        <v>22</v>
      </c>
      <c r="E166" s="11" t="s">
        <v>15</v>
      </c>
      <c r="F166" s="11" t="s">
        <v>334</v>
      </c>
      <c r="G166" s="62"/>
      <c r="H166" s="64">
        <v>1</v>
      </c>
      <c r="I166" s="35"/>
      <c r="J166" s="13">
        <v>20</v>
      </c>
    </row>
    <row r="167" spans="1:10" x14ac:dyDescent="0.2">
      <c r="A167" s="11">
        <v>7</v>
      </c>
      <c r="B167" s="11" t="s">
        <v>356</v>
      </c>
      <c r="C167" s="26" t="s">
        <v>357</v>
      </c>
      <c r="D167" s="11" t="s">
        <v>22</v>
      </c>
      <c r="E167" s="11" t="s">
        <v>15</v>
      </c>
      <c r="F167" s="11" t="s">
        <v>334</v>
      </c>
      <c r="G167" s="62"/>
      <c r="H167" s="63"/>
      <c r="I167" s="35"/>
      <c r="J167" s="13">
        <v>12</v>
      </c>
    </row>
    <row r="168" spans="1:10" x14ac:dyDescent="0.2">
      <c r="A168" s="11">
        <v>62</v>
      </c>
      <c r="B168" s="17" t="s">
        <v>474</v>
      </c>
      <c r="C168" s="26" t="s">
        <v>466</v>
      </c>
      <c r="D168" s="11" t="s">
        <v>22</v>
      </c>
      <c r="E168" s="11" t="s">
        <v>15</v>
      </c>
      <c r="F168" s="11" t="s">
        <v>334</v>
      </c>
      <c r="G168" s="62"/>
      <c r="H168" s="63"/>
      <c r="I168" s="35"/>
      <c r="J168" s="13">
        <v>15</v>
      </c>
    </row>
    <row r="169" spans="1:10" ht="18" x14ac:dyDescent="0.25">
      <c r="A169" s="152" t="s">
        <v>358</v>
      </c>
      <c r="B169" s="153"/>
      <c r="C169" s="153"/>
      <c r="D169" s="153"/>
      <c r="E169" s="153"/>
      <c r="F169" s="153"/>
      <c r="G169" s="153"/>
      <c r="H169" s="153"/>
      <c r="I169" s="153"/>
      <c r="J169" s="154"/>
    </row>
    <row r="170" spans="1:10" x14ac:dyDescent="0.2">
      <c r="A170" s="11">
        <v>60</v>
      </c>
      <c r="B170" s="11" t="s">
        <v>359</v>
      </c>
      <c r="C170" s="12" t="s">
        <v>360</v>
      </c>
      <c r="D170" s="11" t="s">
        <v>14</v>
      </c>
      <c r="E170" s="29" t="s">
        <v>34</v>
      </c>
      <c r="F170" s="11" t="s">
        <v>361</v>
      </c>
      <c r="G170" s="62"/>
      <c r="H170" s="34"/>
      <c r="I170" s="35"/>
      <c r="J170" s="13">
        <v>15</v>
      </c>
    </row>
    <row r="171" spans="1:10" x14ac:dyDescent="0.2">
      <c r="A171" s="11">
        <v>60</v>
      </c>
      <c r="B171" s="11" t="s">
        <v>362</v>
      </c>
      <c r="C171" s="12" t="s">
        <v>363</v>
      </c>
      <c r="D171" s="11" t="s">
        <v>14</v>
      </c>
      <c r="E171" s="29" t="s">
        <v>15</v>
      </c>
      <c r="F171" s="11" t="s">
        <v>361</v>
      </c>
      <c r="G171" s="62"/>
      <c r="H171" s="34"/>
      <c r="I171" s="35"/>
      <c r="J171" s="13">
        <v>16</v>
      </c>
    </row>
    <row r="172" spans="1:10" x14ac:dyDescent="0.2">
      <c r="A172" s="11">
        <v>60</v>
      </c>
      <c r="B172" s="11" t="s">
        <v>364</v>
      </c>
      <c r="C172" s="12" t="s">
        <v>365</v>
      </c>
      <c r="D172" s="11" t="s">
        <v>14</v>
      </c>
      <c r="E172" s="29" t="s">
        <v>15</v>
      </c>
      <c r="F172" s="11" t="s">
        <v>361</v>
      </c>
      <c r="G172" s="62"/>
      <c r="H172" s="34"/>
      <c r="I172" s="35"/>
      <c r="J172" s="13">
        <v>16</v>
      </c>
    </row>
    <row r="173" spans="1:10" ht="18" x14ac:dyDescent="0.25">
      <c r="A173" s="152" t="s">
        <v>366</v>
      </c>
      <c r="B173" s="153"/>
      <c r="C173" s="153"/>
      <c r="D173" s="153"/>
      <c r="E173" s="153"/>
      <c r="F173" s="153"/>
      <c r="G173" s="153"/>
      <c r="H173" s="153"/>
      <c r="I173" s="153"/>
      <c r="J173" s="154"/>
    </row>
    <row r="174" spans="1:10" s="10" customFormat="1" ht="12.75" customHeight="1" x14ac:dyDescent="0.2">
      <c r="A174" s="17">
        <v>9</v>
      </c>
      <c r="B174" s="17" t="s">
        <v>367</v>
      </c>
      <c r="C174" s="40" t="s">
        <v>368</v>
      </c>
      <c r="D174" s="11" t="s">
        <v>22</v>
      </c>
      <c r="E174" s="17" t="s">
        <v>34</v>
      </c>
      <c r="F174" s="17" t="s">
        <v>369</v>
      </c>
      <c r="G174" s="62" t="s">
        <v>370</v>
      </c>
      <c r="H174" s="34"/>
      <c r="I174" s="35"/>
      <c r="J174" s="30">
        <v>16</v>
      </c>
    </row>
    <row r="175" spans="1:10" s="10" customFormat="1" ht="18" customHeight="1" x14ac:dyDescent="0.25">
      <c r="A175" s="152" t="s">
        <v>371</v>
      </c>
      <c r="B175" s="153"/>
      <c r="C175" s="153"/>
      <c r="D175" s="153"/>
      <c r="E175" s="153"/>
      <c r="F175" s="153"/>
      <c r="G175" s="153"/>
      <c r="H175" s="153"/>
      <c r="I175" s="153"/>
      <c r="J175" s="154"/>
    </row>
    <row r="176" spans="1:10" s="10" customFormat="1" ht="12.75" customHeight="1" x14ac:dyDescent="0.2">
      <c r="A176" s="17">
        <v>2</v>
      </c>
      <c r="B176" s="17" t="s">
        <v>470</v>
      </c>
      <c r="C176" s="36" t="s">
        <v>467</v>
      </c>
      <c r="D176" s="11" t="s">
        <v>22</v>
      </c>
      <c r="E176" s="11" t="s">
        <v>34</v>
      </c>
      <c r="F176" s="17" t="s">
        <v>374</v>
      </c>
      <c r="G176" s="72"/>
      <c r="H176" s="34"/>
      <c r="I176" s="30"/>
      <c r="J176" s="30">
        <v>14</v>
      </c>
    </row>
    <row r="177" spans="1:15" s="10" customFormat="1" ht="12.75" customHeight="1" x14ac:dyDescent="0.2">
      <c r="A177" s="17">
        <v>62</v>
      </c>
      <c r="B177" s="17" t="s">
        <v>372</v>
      </c>
      <c r="C177" s="36" t="s">
        <v>373</v>
      </c>
      <c r="D177" s="11" t="s">
        <v>22</v>
      </c>
      <c r="E177" s="11"/>
      <c r="F177" s="17" t="s">
        <v>374</v>
      </c>
      <c r="G177" s="72"/>
      <c r="H177" s="34"/>
      <c r="I177" s="30"/>
      <c r="J177" s="30">
        <v>6</v>
      </c>
    </row>
    <row r="178" spans="1:15" s="10" customFormat="1" ht="12.75" customHeight="1" x14ac:dyDescent="0.2">
      <c r="A178" s="17">
        <v>62</v>
      </c>
      <c r="B178" s="17" t="s">
        <v>375</v>
      </c>
      <c r="C178" s="36" t="s">
        <v>376</v>
      </c>
      <c r="D178" s="11" t="s">
        <v>22</v>
      </c>
      <c r="E178" s="17"/>
      <c r="F178" s="17" t="s">
        <v>374</v>
      </c>
      <c r="G178" s="72"/>
      <c r="H178" s="34"/>
      <c r="I178" s="30"/>
      <c r="J178" s="30">
        <v>4</v>
      </c>
    </row>
    <row r="179" spans="1:15" s="10" customFormat="1" ht="12.75" customHeight="1" x14ac:dyDescent="0.2">
      <c r="A179" s="17">
        <v>63</v>
      </c>
      <c r="B179" s="17" t="s">
        <v>462</v>
      </c>
      <c r="C179" s="36" t="s">
        <v>453</v>
      </c>
      <c r="D179" s="11" t="s">
        <v>22</v>
      </c>
      <c r="E179" s="11" t="s">
        <v>34</v>
      </c>
      <c r="F179" s="17" t="s">
        <v>374</v>
      </c>
      <c r="G179" s="72"/>
      <c r="H179" s="34"/>
      <c r="I179" s="30"/>
      <c r="J179" s="30">
        <v>20</v>
      </c>
    </row>
    <row r="180" spans="1:15" s="10" customFormat="1" ht="18" customHeight="1" x14ac:dyDescent="0.25">
      <c r="A180" s="152" t="s">
        <v>377</v>
      </c>
      <c r="B180" s="153"/>
      <c r="C180" s="153"/>
      <c r="D180" s="153"/>
      <c r="E180" s="153"/>
      <c r="F180" s="153"/>
      <c r="G180" s="153"/>
      <c r="H180" s="153"/>
      <c r="I180" s="153"/>
      <c r="J180" s="154"/>
    </row>
    <row r="181" spans="1:15" s="10" customFormat="1" ht="12.75" customHeight="1" x14ac:dyDescent="0.2">
      <c r="A181" s="11">
        <v>12</v>
      </c>
      <c r="B181" s="11" t="s">
        <v>378</v>
      </c>
      <c r="C181" s="14" t="s">
        <v>379</v>
      </c>
      <c r="D181" s="11" t="s">
        <v>22</v>
      </c>
      <c r="E181" s="11" t="s">
        <v>34</v>
      </c>
      <c r="F181" s="11" t="s">
        <v>380</v>
      </c>
      <c r="G181" s="72"/>
      <c r="H181" s="64">
        <v>1</v>
      </c>
      <c r="I181" s="35"/>
      <c r="J181" s="13">
        <v>17</v>
      </c>
    </row>
    <row r="182" spans="1:15" s="10" customFormat="1" ht="12.75" customHeight="1" x14ac:dyDescent="0.2">
      <c r="A182" s="11">
        <v>12</v>
      </c>
      <c r="B182" s="11" t="s">
        <v>381</v>
      </c>
      <c r="C182" s="14" t="s">
        <v>382</v>
      </c>
      <c r="D182" s="11" t="s">
        <v>22</v>
      </c>
      <c r="E182" s="11" t="s">
        <v>34</v>
      </c>
      <c r="F182" s="11" t="s">
        <v>380</v>
      </c>
      <c r="G182" s="72"/>
      <c r="H182" s="34"/>
      <c r="I182" s="35"/>
      <c r="J182" s="13">
        <v>25</v>
      </c>
    </row>
    <row r="183" spans="1:15" s="10" customFormat="1" ht="12.75" customHeight="1" x14ac:dyDescent="0.2">
      <c r="A183" s="11">
        <v>48</v>
      </c>
      <c r="B183" s="17" t="s">
        <v>472</v>
      </c>
      <c r="C183" s="14" t="s">
        <v>476</v>
      </c>
      <c r="D183" s="11" t="s">
        <v>22</v>
      </c>
      <c r="E183" s="11" t="s">
        <v>34</v>
      </c>
      <c r="F183" s="11" t="s">
        <v>380</v>
      </c>
      <c r="G183" s="72"/>
      <c r="H183" s="34"/>
      <c r="I183" s="35"/>
      <c r="J183" s="13">
        <v>16</v>
      </c>
    </row>
    <row r="184" spans="1:15" s="10" customFormat="1" ht="12.75" customHeight="1" x14ac:dyDescent="0.2">
      <c r="A184" s="11">
        <v>79</v>
      </c>
      <c r="B184" s="17" t="s">
        <v>473</v>
      </c>
      <c r="C184" s="12" t="s">
        <v>477</v>
      </c>
      <c r="D184" s="11" t="s">
        <v>22</v>
      </c>
      <c r="E184" s="11" t="s">
        <v>34</v>
      </c>
      <c r="F184" s="11" t="s">
        <v>380</v>
      </c>
      <c r="G184" s="72"/>
      <c r="H184" s="34"/>
      <c r="I184" s="35"/>
      <c r="J184" s="13">
        <v>17</v>
      </c>
    </row>
    <row r="185" spans="1:15" s="10" customFormat="1" ht="12.75" customHeight="1" x14ac:dyDescent="0.2">
      <c r="A185" s="11">
        <v>79</v>
      </c>
      <c r="B185" s="11" t="s">
        <v>383</v>
      </c>
      <c r="C185" s="14" t="s">
        <v>384</v>
      </c>
      <c r="D185" s="11" t="s">
        <v>22</v>
      </c>
      <c r="E185" s="11" t="s">
        <v>34</v>
      </c>
      <c r="F185" s="11" t="s">
        <v>380</v>
      </c>
      <c r="G185" s="62"/>
      <c r="H185" s="34"/>
      <c r="I185" s="35"/>
      <c r="J185" s="13">
        <v>14</v>
      </c>
    </row>
    <row r="186" spans="1:15" s="10" customFormat="1" ht="12.75" customHeight="1" x14ac:dyDescent="0.2">
      <c r="A186" s="11">
        <v>79</v>
      </c>
      <c r="B186" s="11" t="s">
        <v>385</v>
      </c>
      <c r="C186" s="14" t="s">
        <v>386</v>
      </c>
      <c r="D186" s="11" t="s">
        <v>22</v>
      </c>
      <c r="E186" s="11" t="s">
        <v>34</v>
      </c>
      <c r="F186" s="11" t="s">
        <v>380</v>
      </c>
      <c r="G186" s="62"/>
      <c r="H186" s="34"/>
      <c r="I186" s="35"/>
      <c r="J186" s="13">
        <v>20</v>
      </c>
    </row>
    <row r="187" spans="1:15" s="10" customFormat="1" ht="12.75" customHeight="1" x14ac:dyDescent="0.2">
      <c r="A187" s="11">
        <v>79</v>
      </c>
      <c r="B187" s="7" t="s">
        <v>387</v>
      </c>
      <c r="C187" s="8" t="s">
        <v>388</v>
      </c>
      <c r="D187" s="11" t="s">
        <v>22</v>
      </c>
      <c r="E187" s="7" t="s">
        <v>87</v>
      </c>
      <c r="F187" s="11" t="s">
        <v>380</v>
      </c>
      <c r="G187" s="62"/>
      <c r="H187" s="34"/>
      <c r="I187" s="35"/>
      <c r="J187" s="13">
        <v>20</v>
      </c>
    </row>
    <row r="188" spans="1:15" x14ac:dyDescent="0.2">
      <c r="G188" s="54"/>
      <c r="H188" s="104">
        <f>SUM(H181:H187,H176:H178,H174,H170:H172,H156:H168,H151:H154,H113:H149,H110:H111,H108,H92:H106,H66:H90,H52:H64,H45:H50,H5:H43)</f>
        <v>47</v>
      </c>
      <c r="I188" s="104">
        <f>SUM(I181:I187,I176:I178,I174,I170:I172,I156:I168,I151:I154,I113:I149,I110:I111,I108,I92:I106,I66:I90,I52:I64,I45:I50,I5:I43)</f>
        <v>39</v>
      </c>
      <c r="J188" s="104">
        <f>SUM(J181:J187,J176:J179,J174,J170:J172,J156:J168,J151:J154,J113:J149,J110:J111,J108,J92:J106,J66:J90,J52:J64,J45:J50,J5:J43)</f>
        <v>2830</v>
      </c>
    </row>
    <row r="189" spans="1:15" x14ac:dyDescent="0.2">
      <c r="D189" s="143" t="s">
        <v>8</v>
      </c>
      <c r="E189" s="157"/>
      <c r="G189" s="54"/>
      <c r="H189" s="77"/>
    </row>
    <row r="190" spans="1:15" x14ac:dyDescent="0.2">
      <c r="C190" s="32"/>
      <c r="D190" s="42" t="s">
        <v>389</v>
      </c>
      <c r="E190" s="78"/>
      <c r="G190" s="54"/>
    </row>
    <row r="191" spans="1:15" x14ac:dyDescent="0.2">
      <c r="C191" s="32"/>
      <c r="D191" s="42" t="s">
        <v>390</v>
      </c>
      <c r="E191" s="79"/>
      <c r="G191" s="54"/>
    </row>
    <row r="192" spans="1:15" s="41" customFormat="1" ht="15" customHeight="1" x14ac:dyDescent="0.2">
      <c r="A192" s="32"/>
      <c r="B192" s="77"/>
      <c r="C192" s="77"/>
      <c r="D192" s="43"/>
      <c r="E192" s="43"/>
      <c r="F192" s="32"/>
      <c r="G192" s="54"/>
      <c r="H192" s="32"/>
      <c r="I192" s="32"/>
      <c r="J192" s="32"/>
      <c r="K192" s="1"/>
      <c r="L192" s="1"/>
      <c r="M192" s="1"/>
      <c r="N192" s="1"/>
      <c r="O192" s="1"/>
    </row>
    <row r="193" spans="1:15" s="41" customFormat="1" x14ac:dyDescent="0.2">
      <c r="A193" s="32"/>
      <c r="B193" s="77"/>
      <c r="C193" s="77"/>
      <c r="D193" s="145" t="s">
        <v>9</v>
      </c>
      <c r="E193" s="146"/>
      <c r="F193" s="32"/>
      <c r="G193" s="54"/>
      <c r="H193" s="32"/>
      <c r="I193" s="32"/>
      <c r="J193" s="32"/>
      <c r="K193" s="1"/>
      <c r="L193" s="1"/>
      <c r="M193" s="1"/>
      <c r="N193" s="1"/>
      <c r="O193" s="1"/>
    </row>
    <row r="194" spans="1:15" s="41" customFormat="1" x14ac:dyDescent="0.2">
      <c r="A194" s="32"/>
      <c r="B194" s="77"/>
      <c r="C194" s="77"/>
      <c r="D194" s="43" t="s">
        <v>391</v>
      </c>
      <c r="E194" s="78">
        <f>SUM(I16:I28,I80:I88,I31:I37)</f>
        <v>29</v>
      </c>
      <c r="F194" s="32"/>
      <c r="G194" s="54"/>
      <c r="H194" s="32"/>
      <c r="I194" s="32"/>
      <c r="J194" s="32"/>
      <c r="K194" s="1"/>
      <c r="L194" s="1"/>
      <c r="M194" s="1"/>
      <c r="N194" s="1"/>
      <c r="O194" s="1"/>
    </row>
    <row r="195" spans="1:15" x14ac:dyDescent="0.2">
      <c r="C195" s="32"/>
      <c r="D195" s="43" t="s">
        <v>392</v>
      </c>
      <c r="E195" s="80">
        <f>SUM(I8:I12,I108,I141:I146)</f>
        <v>10</v>
      </c>
    </row>
  </sheetData>
  <mergeCells count="18">
    <mergeCell ref="A180:J180"/>
    <mergeCell ref="A175:J175"/>
    <mergeCell ref="A173:J173"/>
    <mergeCell ref="A169:J169"/>
    <mergeCell ref="D193:E193"/>
    <mergeCell ref="D189:E189"/>
    <mergeCell ref="A155:J155"/>
    <mergeCell ref="A1:J1"/>
    <mergeCell ref="A2:J2"/>
    <mergeCell ref="A4:J4"/>
    <mergeCell ref="A44:J44"/>
    <mergeCell ref="A51:J51"/>
    <mergeCell ref="A65:J65"/>
    <mergeCell ref="A91:J91"/>
    <mergeCell ref="A107:J107"/>
    <mergeCell ref="A109:J109"/>
    <mergeCell ref="A112:J112"/>
    <mergeCell ref="A150:J150"/>
  </mergeCells>
  <pageMargins left="0.25" right="0.25" top="0.75" bottom="0.75" header="0.3" footer="0.3"/>
  <pageSetup paperSize="8" scale="72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F25" sqref="F25"/>
    </sheetView>
  </sheetViews>
  <sheetFormatPr defaultRowHeight="12.75" x14ac:dyDescent="0.2"/>
  <cols>
    <col min="1" max="1" width="7.42578125" bestFit="1" customWidth="1"/>
    <col min="3" max="4" width="10.85546875" bestFit="1" customWidth="1"/>
    <col min="5" max="5" width="7.42578125" bestFit="1" customWidth="1"/>
    <col min="7" max="7" width="5.7109375" bestFit="1" customWidth="1"/>
    <col min="9" max="10" width="10.85546875" bestFit="1" customWidth="1"/>
    <col min="11" max="11" width="7.42578125" bestFit="1" customWidth="1"/>
  </cols>
  <sheetData>
    <row r="1" spans="1:11" x14ac:dyDescent="0.2">
      <c r="A1" s="91" t="s">
        <v>420</v>
      </c>
      <c r="B1" s="91" t="s">
        <v>421</v>
      </c>
      <c r="C1" s="91" t="s">
        <v>19</v>
      </c>
      <c r="D1" s="91" t="s">
        <v>22</v>
      </c>
      <c r="E1" s="91" t="s">
        <v>435</v>
      </c>
      <c r="G1" s="91" t="s">
        <v>450</v>
      </c>
      <c r="H1" s="91" t="s">
        <v>421</v>
      </c>
      <c r="I1" s="91" t="s">
        <v>19</v>
      </c>
      <c r="J1" s="91" t="s">
        <v>22</v>
      </c>
      <c r="K1" s="91" t="s">
        <v>435</v>
      </c>
    </row>
    <row r="2" spans="1:11" x14ac:dyDescent="0.2">
      <c r="A2" s="91" t="s">
        <v>422</v>
      </c>
      <c r="B2" s="91"/>
      <c r="C2" s="91">
        <v>5</v>
      </c>
      <c r="D2" s="91">
        <v>36</v>
      </c>
      <c r="E2" s="91">
        <f>SUM(B2:D2)</f>
        <v>41</v>
      </c>
      <c r="G2" s="92" t="s">
        <v>436</v>
      </c>
      <c r="H2" s="92">
        <v>4</v>
      </c>
      <c r="I2" s="92">
        <v>1</v>
      </c>
      <c r="J2" s="92">
        <v>34</v>
      </c>
      <c r="K2" s="92">
        <f>SUM(H2:J2)</f>
        <v>39</v>
      </c>
    </row>
    <row r="3" spans="1:11" x14ac:dyDescent="0.2">
      <c r="A3" s="91" t="s">
        <v>423</v>
      </c>
      <c r="B3" s="91">
        <v>4</v>
      </c>
      <c r="C3" s="91">
        <v>4</v>
      </c>
      <c r="D3" s="91">
        <v>31</v>
      </c>
      <c r="E3" s="91">
        <f t="shared" ref="E3:E16" si="0">SUM(B3:D3)</f>
        <v>39</v>
      </c>
      <c r="G3" s="92" t="s">
        <v>437</v>
      </c>
      <c r="H3" s="92">
        <v>3</v>
      </c>
      <c r="I3" s="92"/>
      <c r="J3" s="92">
        <v>3</v>
      </c>
      <c r="K3" s="92">
        <f t="shared" ref="K3:K16" si="1">SUM(H3:J3)</f>
        <v>6</v>
      </c>
    </row>
    <row r="4" spans="1:11" x14ac:dyDescent="0.2">
      <c r="A4" s="91" t="s">
        <v>424</v>
      </c>
      <c r="B4" s="91">
        <v>2</v>
      </c>
      <c r="C4" s="91"/>
      <c r="D4" s="91">
        <v>17</v>
      </c>
      <c r="E4" s="91">
        <f t="shared" si="0"/>
        <v>19</v>
      </c>
      <c r="G4" s="92" t="s">
        <v>438</v>
      </c>
      <c r="H4" s="92">
        <v>6</v>
      </c>
      <c r="I4" s="92">
        <v>3</v>
      </c>
      <c r="J4" s="92">
        <v>4</v>
      </c>
      <c r="K4" s="92">
        <f t="shared" si="1"/>
        <v>13</v>
      </c>
    </row>
    <row r="5" spans="1:11" x14ac:dyDescent="0.2">
      <c r="A5" s="91" t="s">
        <v>425</v>
      </c>
      <c r="B5" s="91"/>
      <c r="C5" s="91"/>
      <c r="D5" s="91">
        <v>1</v>
      </c>
      <c r="E5" s="91">
        <f t="shared" si="0"/>
        <v>1</v>
      </c>
      <c r="G5" s="92" t="s">
        <v>439</v>
      </c>
      <c r="H5" s="92">
        <v>1</v>
      </c>
      <c r="I5" s="92"/>
      <c r="J5" s="92">
        <v>24</v>
      </c>
      <c r="K5" s="92">
        <f t="shared" si="1"/>
        <v>25</v>
      </c>
    </row>
    <row r="6" spans="1:11" x14ac:dyDescent="0.2">
      <c r="A6" s="91" t="s">
        <v>426</v>
      </c>
      <c r="B6" s="91"/>
      <c r="C6" s="91"/>
      <c r="D6" s="91">
        <v>1</v>
      </c>
      <c r="E6" s="91">
        <f t="shared" si="0"/>
        <v>1</v>
      </c>
      <c r="G6" s="92" t="s">
        <v>440</v>
      </c>
      <c r="H6" s="92">
        <v>8</v>
      </c>
      <c r="I6" s="92"/>
      <c r="J6" s="92">
        <v>7</v>
      </c>
      <c r="K6" s="92">
        <f t="shared" si="1"/>
        <v>15</v>
      </c>
    </row>
    <row r="7" spans="1:11" x14ac:dyDescent="0.2">
      <c r="A7" s="91" t="s">
        <v>427</v>
      </c>
      <c r="B7" s="91"/>
      <c r="C7" s="91"/>
      <c r="D7" s="91">
        <v>2</v>
      </c>
      <c r="E7" s="91">
        <f t="shared" si="0"/>
        <v>2</v>
      </c>
      <c r="G7" s="92" t="s">
        <v>441</v>
      </c>
      <c r="H7" s="92"/>
      <c r="I7" s="92">
        <v>1</v>
      </c>
      <c r="J7" s="92"/>
      <c r="K7" s="92">
        <f t="shared" si="1"/>
        <v>1</v>
      </c>
    </row>
    <row r="8" spans="1:11" x14ac:dyDescent="0.2">
      <c r="A8" s="91" t="s">
        <v>428</v>
      </c>
      <c r="B8" s="91">
        <v>3</v>
      </c>
      <c r="C8" s="91"/>
      <c r="D8" s="91"/>
      <c r="E8" s="91">
        <f t="shared" si="0"/>
        <v>3</v>
      </c>
      <c r="G8" s="92" t="s">
        <v>442</v>
      </c>
      <c r="H8" s="92">
        <v>1</v>
      </c>
      <c r="I8" s="92"/>
      <c r="J8" s="92">
        <v>1</v>
      </c>
      <c r="K8" s="92">
        <f t="shared" si="1"/>
        <v>2</v>
      </c>
    </row>
    <row r="9" spans="1:11" x14ac:dyDescent="0.2">
      <c r="A9" s="91" t="s">
        <v>465</v>
      </c>
      <c r="B9" s="91"/>
      <c r="C9" s="91"/>
      <c r="D9" s="91">
        <v>1</v>
      </c>
      <c r="E9" s="91">
        <f t="shared" si="0"/>
        <v>1</v>
      </c>
      <c r="G9" s="92"/>
      <c r="H9" s="92"/>
      <c r="I9" s="92"/>
      <c r="J9" s="92"/>
      <c r="K9" s="92"/>
    </row>
    <row r="10" spans="1:11" x14ac:dyDescent="0.2">
      <c r="A10" s="91" t="s">
        <v>429</v>
      </c>
      <c r="B10" s="91">
        <v>1</v>
      </c>
      <c r="C10" s="91"/>
      <c r="D10" s="91">
        <v>10</v>
      </c>
      <c r="E10" s="91">
        <f t="shared" si="0"/>
        <v>11</v>
      </c>
      <c r="G10" s="92" t="s">
        <v>443</v>
      </c>
      <c r="H10" s="92">
        <v>3</v>
      </c>
      <c r="I10" s="92">
        <v>6</v>
      </c>
      <c r="J10" s="92">
        <v>26</v>
      </c>
      <c r="K10" s="92">
        <f t="shared" si="1"/>
        <v>35</v>
      </c>
    </row>
    <row r="11" spans="1:11" x14ac:dyDescent="0.2">
      <c r="A11" s="91" t="s">
        <v>430</v>
      </c>
      <c r="B11" s="91">
        <v>12</v>
      </c>
      <c r="C11" s="91"/>
      <c r="D11" s="91">
        <v>2</v>
      </c>
      <c r="E11" s="91">
        <f t="shared" si="0"/>
        <v>14</v>
      </c>
      <c r="G11" s="92" t="s">
        <v>444</v>
      </c>
      <c r="H11" s="92">
        <v>1</v>
      </c>
      <c r="I11" s="92"/>
      <c r="J11" s="92">
        <v>3</v>
      </c>
      <c r="K11" s="92">
        <f t="shared" si="1"/>
        <v>4</v>
      </c>
    </row>
    <row r="12" spans="1:11" x14ac:dyDescent="0.2">
      <c r="A12" s="91" t="s">
        <v>431</v>
      </c>
      <c r="B12" s="91">
        <v>3</v>
      </c>
      <c r="C12" s="91">
        <v>2</v>
      </c>
      <c r="D12" s="91">
        <v>8</v>
      </c>
      <c r="E12" s="91">
        <f t="shared" si="0"/>
        <v>13</v>
      </c>
      <c r="G12" s="92" t="s">
        <v>445</v>
      </c>
      <c r="H12" s="92"/>
      <c r="I12" s="92">
        <v>1</v>
      </c>
      <c r="J12" s="92">
        <v>12</v>
      </c>
      <c r="K12" s="92">
        <f t="shared" si="1"/>
        <v>13</v>
      </c>
    </row>
    <row r="13" spans="1:11" x14ac:dyDescent="0.2">
      <c r="A13" s="91" t="s">
        <v>432</v>
      </c>
      <c r="B13" s="91">
        <v>1</v>
      </c>
      <c r="C13" s="91"/>
      <c r="D13" s="91">
        <v>4</v>
      </c>
      <c r="E13" s="91">
        <f t="shared" si="0"/>
        <v>5</v>
      </c>
      <c r="G13" s="92" t="s">
        <v>446</v>
      </c>
      <c r="H13" s="92">
        <v>3</v>
      </c>
      <c r="I13" s="92"/>
      <c r="J13" s="92"/>
      <c r="K13" s="92">
        <f t="shared" si="1"/>
        <v>3</v>
      </c>
    </row>
    <row r="14" spans="1:11" x14ac:dyDescent="0.2">
      <c r="A14" s="91" t="s">
        <v>455</v>
      </c>
      <c r="B14" s="91"/>
      <c r="C14" s="91"/>
      <c r="D14" s="91">
        <v>1</v>
      </c>
      <c r="E14" s="91">
        <f t="shared" si="0"/>
        <v>1</v>
      </c>
      <c r="G14" s="92" t="s">
        <v>447</v>
      </c>
      <c r="H14" s="92"/>
      <c r="I14" s="92"/>
      <c r="J14" s="92">
        <v>1</v>
      </c>
      <c r="K14" s="92">
        <f t="shared" si="1"/>
        <v>1</v>
      </c>
    </row>
    <row r="15" spans="1:11" x14ac:dyDescent="0.2">
      <c r="A15" s="91" t="s">
        <v>433</v>
      </c>
      <c r="B15" s="91"/>
      <c r="C15" s="91"/>
      <c r="D15" s="91">
        <v>2</v>
      </c>
      <c r="E15" s="91">
        <f t="shared" si="0"/>
        <v>2</v>
      </c>
      <c r="G15" s="92" t="s">
        <v>448</v>
      </c>
      <c r="H15" s="92"/>
      <c r="I15" s="92"/>
      <c r="J15" s="92">
        <v>4</v>
      </c>
      <c r="K15" s="92">
        <f t="shared" si="1"/>
        <v>4</v>
      </c>
    </row>
    <row r="16" spans="1:11" ht="13.5" thickBot="1" x14ac:dyDescent="0.25">
      <c r="A16" s="93" t="s">
        <v>434</v>
      </c>
      <c r="B16" s="93">
        <v>4</v>
      </c>
      <c r="C16" s="93">
        <v>1</v>
      </c>
      <c r="D16" s="93">
        <v>10</v>
      </c>
      <c r="E16" s="93">
        <f t="shared" si="0"/>
        <v>15</v>
      </c>
      <c r="G16" s="100" t="s">
        <v>449</v>
      </c>
      <c r="H16" s="100"/>
      <c r="I16" s="100"/>
      <c r="J16" s="100">
        <v>7</v>
      </c>
      <c r="K16" s="100">
        <f t="shared" si="1"/>
        <v>7</v>
      </c>
    </row>
    <row r="17" spans="1:11" x14ac:dyDescent="0.2">
      <c r="A17" s="94" t="s">
        <v>435</v>
      </c>
      <c r="B17" s="95">
        <f>SUM(B2:B16)</f>
        <v>30</v>
      </c>
      <c r="C17" s="95">
        <f>SUM(C2:C16)</f>
        <v>12</v>
      </c>
      <c r="D17" s="95">
        <f>SUM(D2:D16)</f>
        <v>126</v>
      </c>
      <c r="E17" s="96">
        <f>SUM(E2:E16)</f>
        <v>168</v>
      </c>
      <c r="G17" s="94"/>
      <c r="H17" s="95">
        <f>SUM(H2:H16)</f>
        <v>30</v>
      </c>
      <c r="I17" s="95">
        <f>SUM(I2:I16)</f>
        <v>12</v>
      </c>
      <c r="J17" s="95">
        <f>SUM(J2:J16)</f>
        <v>126</v>
      </c>
      <c r="K17" s="96">
        <f>SUM(K2:K16)</f>
        <v>168</v>
      </c>
    </row>
    <row r="18" spans="1:11" ht="13.5" thickBot="1" x14ac:dyDescent="0.25">
      <c r="A18" s="97"/>
      <c r="B18" s="98"/>
      <c r="C18" s="98"/>
      <c r="D18" s="98">
        <f>SUM(C17:D17)</f>
        <v>138</v>
      </c>
      <c r="E18" s="99"/>
      <c r="G18" s="97"/>
      <c r="H18" s="98"/>
      <c r="I18" s="98"/>
      <c r="J18" s="98">
        <f>SUM(I17:J17)</f>
        <v>138</v>
      </c>
      <c r="K18" s="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Sygnalizacje wg numeru drog prz</vt:lpstr>
      <vt:lpstr>Sygnalizacje wg Rejonów przetar</vt:lpstr>
      <vt:lpstr>Typy sterowników</vt:lpstr>
      <vt:lpstr>'Sygnalizacje wg numeru drog prz'!Obszar_wydruku</vt:lpstr>
      <vt:lpstr>'Sygnalizacje wg Rejonów przetar'!Obszar_wydruku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Doniec Andrzej</dc:creator>
  <cp:lastModifiedBy>Kacprzak Michał</cp:lastModifiedBy>
  <cp:lastPrinted>2017-06-09T05:57:48Z</cp:lastPrinted>
  <dcterms:created xsi:type="dcterms:W3CDTF">2016-01-26T12:39:25Z</dcterms:created>
  <dcterms:modified xsi:type="dcterms:W3CDTF">2017-06-09T05:58:07Z</dcterms:modified>
</cp:coreProperties>
</file>