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rzedmiar - II" sheetId="11" r:id="rId1"/>
    <sheet name="Kosztorys ofertowy - II" sheetId="10" r:id="rId2"/>
    <sheet name="Arkusz3" sheetId="9" r:id="rId3"/>
  </sheets>
  <calcPr calcId="145621" fullPrecision="0"/>
</workbook>
</file>

<file path=xl/calcChain.xml><?xml version="1.0" encoding="utf-8"?>
<calcChain xmlns="http://schemas.openxmlformats.org/spreadsheetml/2006/main">
  <c r="E42" i="9" l="1"/>
  <c r="E38" i="9"/>
  <c r="E39" i="9"/>
  <c r="F39" i="9" s="1"/>
  <c r="E37" i="9"/>
  <c r="E32" i="9"/>
  <c r="E33" i="9"/>
  <c r="F33" i="9" s="1"/>
  <c r="E31" i="9"/>
  <c r="E26" i="9"/>
  <c r="F26" i="9" s="1"/>
  <c r="E27" i="9"/>
  <c r="E28" i="9"/>
  <c r="E25" i="9"/>
  <c r="E18" i="9"/>
  <c r="E19" i="9"/>
  <c r="F19" i="9" s="1"/>
  <c r="E20" i="9"/>
  <c r="E21" i="9"/>
  <c r="F21" i="9" s="1"/>
  <c r="E22" i="9"/>
  <c r="E23" i="9"/>
  <c r="F23" i="9" s="1"/>
  <c r="E17" i="9"/>
  <c r="F17" i="9" s="1"/>
  <c r="E15" i="9"/>
  <c r="E14" i="9"/>
  <c r="E8" i="9"/>
  <c r="F8" i="9" s="1"/>
  <c r="E9" i="9"/>
  <c r="E10" i="9"/>
  <c r="E7" i="9"/>
  <c r="F42" i="9"/>
  <c r="F43" i="9" s="1"/>
  <c r="F38" i="9"/>
  <c r="F37" i="9"/>
  <c r="F32" i="9"/>
  <c r="F31" i="9"/>
  <c r="F28" i="9"/>
  <c r="F27" i="9"/>
  <c r="F25" i="9"/>
  <c r="F22" i="9"/>
  <c r="F20" i="9"/>
  <c r="F18" i="9"/>
  <c r="F15" i="9"/>
  <c r="F14" i="9"/>
  <c r="F10" i="9"/>
  <c r="F9" i="9"/>
  <c r="F7" i="9"/>
  <c r="F11" i="10" l="1"/>
  <c r="F40" i="9"/>
  <c r="F11" i="9"/>
  <c r="F34" i="9"/>
  <c r="F29" i="9"/>
  <c r="F44" i="9" l="1"/>
  <c r="F45" i="9" l="1"/>
  <c r="F46" i="9" s="1"/>
</calcChain>
</file>

<file path=xl/sharedStrings.xml><?xml version="1.0" encoding="utf-8"?>
<sst xmlns="http://schemas.openxmlformats.org/spreadsheetml/2006/main" count="240" uniqueCount="86">
  <si>
    <t xml:space="preserve">LP.          </t>
  </si>
  <si>
    <t>Wyszczególnienie robót i usług</t>
  </si>
  <si>
    <t>OZNAKOWANIE POZIOME</t>
  </si>
  <si>
    <t>szt.</t>
  </si>
  <si>
    <t>OZNAKOWANIE PIONOWE</t>
  </si>
  <si>
    <t>mb</t>
  </si>
  <si>
    <t>PORĘCZE I WYGRODZENIA</t>
  </si>
  <si>
    <t>godz.</t>
  </si>
  <si>
    <t xml:space="preserve">KOSZTORYS INWESTORSKI    </t>
  </si>
  <si>
    <t xml:space="preserve">Usuwanie oznakowania poziomego grubowarstwowego
</t>
  </si>
  <si>
    <t>Jedn. Miary</t>
  </si>
  <si>
    <t>Cena jedn.
/zł/</t>
  </si>
  <si>
    <t>Łączna wartośc zamówienia</t>
  </si>
  <si>
    <t>Vat 23 %</t>
  </si>
  <si>
    <t>Razem brutto</t>
  </si>
  <si>
    <t>Naprawa i prostowanie barier stalowych ochronnych.</t>
  </si>
  <si>
    <t xml:space="preserve">Uzupełnienie i wymiana uszkodzonych barieroporęczy na obiektach mostowych. </t>
  </si>
  <si>
    <r>
      <t>m</t>
    </r>
    <r>
      <rPr>
        <vertAlign val="superscript"/>
        <sz val="9"/>
        <rFont val="Verdana"/>
        <family val="2"/>
        <charset val="238"/>
      </rPr>
      <t>2</t>
    </r>
  </si>
  <si>
    <t>Wartość
/zł/</t>
  </si>
  <si>
    <t xml:space="preserve">Wykonanie oznakowania poziomego  grubowarstwowego 
</t>
  </si>
  <si>
    <t xml:space="preserve">Wykonanie oznakowania poziomego cienkowarstwowego </t>
  </si>
  <si>
    <t>znak wielki W</t>
  </si>
  <si>
    <t>znak duży D</t>
  </si>
  <si>
    <t>znak średni S</t>
  </si>
  <si>
    <t>Demontaż znaku drogowego wraz ze słupkiem i fundamentem.</t>
  </si>
  <si>
    <t>Wymiana lub montaż tarczy znaku drogowego - A,B,C,D (znak Zamawiającego)</t>
  </si>
  <si>
    <t>Wymiana lub montaż nowej tarczy znaku stalowego - D-42, D-43, E, F, T, G-1, U (3, 4, 6, 9, 10) - folia 2 typu</t>
  </si>
  <si>
    <t>Wymiana uszkodzonych barier ochronnych stalowych</t>
  </si>
  <si>
    <t>Wymiana lub montaż nowej tarczy znaku stalowego- A,B,C,D - folia 2 typu:</t>
  </si>
  <si>
    <t>Wymiana lub montaż:</t>
  </si>
  <si>
    <t>balustrada ze szczeblinkami</t>
  </si>
  <si>
    <t>Ilość 
j.m.  /łącznie/</t>
  </si>
  <si>
    <t>Wymiana konstrukcji wsporczej do znaków i tablic drogowych (w tym zdjęcie i montaż znaku lub tablicy)</t>
  </si>
  <si>
    <t>Oznakowanie poziome razem:</t>
  </si>
  <si>
    <t>Oznakowanie pionowe razem:</t>
  </si>
  <si>
    <t>Poręcze i wygrodzenia:</t>
  </si>
  <si>
    <t>BARIERY OCHRONNE</t>
  </si>
  <si>
    <t>Bariery ochronne razem:</t>
  </si>
  <si>
    <t>kpl.</t>
  </si>
  <si>
    <t xml:space="preserve">Usuwanie oznakowania poziomego cienkowarstwowego
</t>
  </si>
  <si>
    <t>Wymiana lub montaż lustra drogowego U-18</t>
  </si>
  <si>
    <t>Ustawienie nowego słupka drogowego średnica 60mm</t>
  </si>
  <si>
    <t>Wymiana lub montaż nowej tarczy znaku stalowego- A,B,C,D - folia 3 typu:</t>
  </si>
  <si>
    <t>PRZEDMIAR</t>
  </si>
  <si>
    <t>Ustawienie/wymiana urządzeń zabezpieczających ruch pieszych:</t>
  </si>
  <si>
    <t>wygrodzeń panelowych zgrzewanych z poziomych drutów o śr. 7 mm rozmieszczonych w równoległych w odstępach co 25 cm i pionowych drutów śr. 5 mm rozstawionych co 5 cm mocowanych do słupków z rury kwadratowej o wym. 50/50/2 mm. 
Wysokość panela 105 cm, dł. przęsła 2,00m - 2,40m</t>
  </si>
  <si>
    <t>balustrada bez wypełnienia (kolor biało-czerwony, zółty lub bez koloru)</t>
  </si>
  <si>
    <t>Naprawa oznakowania pionowego tj.prostowanie tarczy znaków, dokrecanie, regulacja wysokościowa, prostowanie, betonowanie oraz regulacja pionowa słupka</t>
  </si>
  <si>
    <t xml:space="preserve">słupka prowadzącego U-1a (z symbolami U1f, U7 , U8)                                               </t>
  </si>
  <si>
    <t xml:space="preserve">słupka prowadzącego U-1b (z symbolami U1f, U7 , U8)                                          </t>
  </si>
  <si>
    <t xml:space="preserve">KOSZTORYS OFERTOWY  </t>
  </si>
  <si>
    <t>opoczno</t>
  </si>
  <si>
    <r>
      <t>m</t>
    </r>
    <r>
      <rPr>
        <vertAlign val="superscript"/>
        <sz val="9"/>
        <color rgb="FFFF0000"/>
        <rFont val="Verdana"/>
        <family val="2"/>
        <charset val="238"/>
      </rPr>
      <t>2</t>
    </r>
  </si>
  <si>
    <t>Wieluń</t>
  </si>
  <si>
    <r>
      <t xml:space="preserve">Kosztorys inwestorski opracowany w oparciu o ceny ofertowe w złożonych ofertach w przetargu w 2019 r.  </t>
    </r>
    <r>
      <rPr>
        <b/>
        <sz val="9"/>
        <rFont val="Verdana"/>
        <family val="2"/>
        <charset val="238"/>
      </rPr>
      <t>Roboty budowlane i usługi w zakresie oznakowania i urządzeń bezpieczeństwa ruchu drogowego na drogach administrowanych przez O/Łódź z podziałem na 4 część</t>
    </r>
    <r>
      <rPr>
        <sz val="9"/>
        <rFont val="Verdana"/>
        <family val="2"/>
        <charset val="238"/>
      </rPr>
      <t xml:space="preserve">: tj: 
 „Część 1 - Roboty budowlane i usługi w zakresie oznakowania i urządzeń bezpieczeństwa ruchu drogowego na drogach administrowanych przez rejon w Opocznie", 
 „Część 2 - Roboty budowlane i usługi w zakresie oznakowania i urządzeń bezpieczeństwa ruchu drogowego na drogach administrowanych przez Rejon w Radomsku", 
 „Część 3 - Roboty budowlane i usługi w zakresie oznakowania i urządzeń bezpieczeństwa ruchu drogowego na drogach administrowanych przez Rejon w Sieradzu", 
 „Część 4 - Roboty budowlane i usługi w zakresie oznakowania i urządzeń bezpieczeństwa ruchu drogowego na drogach administrowanych przez Rejon w Wieluniu", </t>
    </r>
  </si>
  <si>
    <r>
      <rPr>
        <b/>
        <sz val="20"/>
        <rFont val="Verdana"/>
        <family val="2"/>
        <charset val="238"/>
      </rPr>
      <t xml:space="preserve">  </t>
    </r>
    <r>
      <rPr>
        <b/>
        <sz val="10"/>
        <rFont val="Verdana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Roboty budowlane i usługi w zakresie oznakowania i urządzeń bezpieczeństwa ruchu drogowego na terenie administrowanym przez Rejon w Łowiczu    </t>
    </r>
  </si>
  <si>
    <t xml:space="preserve">Drobne roboty remontowe </t>
  </si>
  <si>
    <t xml:space="preserve">słupka krawędziowego U-2 lub blokującego U-12c  (z PCV)                                       </t>
  </si>
  <si>
    <t>5.1.</t>
  </si>
  <si>
    <t>5.2.</t>
  </si>
  <si>
    <t>6.1.</t>
  </si>
  <si>
    <t>13.1.</t>
  </si>
  <si>
    <t>13.2.</t>
  </si>
  <si>
    <t>13.3.</t>
  </si>
  <si>
    <t>18.1.</t>
  </si>
  <si>
    <t>18.2.</t>
  </si>
  <si>
    <t>18.3.</t>
  </si>
  <si>
    <t>Drobne roboty remontowe razem:</t>
  </si>
  <si>
    <t>ROBOTY DODATKOWE</t>
  </si>
  <si>
    <t>Piotrków z małego zamówienia</t>
  </si>
  <si>
    <t>Wymiana lub ustawienie nowego słupka drogowego średnica 60mm</t>
  </si>
  <si>
    <t>Wymiana lub montaż lustra drogowego U-18 (okrągłe lub prostokątne)</t>
  </si>
  <si>
    <r>
      <rPr>
        <b/>
        <sz val="20"/>
        <rFont val="Verdana"/>
        <family val="2"/>
        <charset val="238"/>
      </rPr>
      <t xml:space="preserve">  </t>
    </r>
    <r>
      <rPr>
        <b/>
        <sz val="10"/>
        <rFont val="Verdana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Roboty budowlane i usługi w zakresie oznakowania i urządzeń bezpieczeństwa ruchu drogowego na terenie administrowanym przez Rejon w Kutnie </t>
    </r>
  </si>
  <si>
    <t>Jedn. miary</t>
  </si>
  <si>
    <t>Liczba
j.m.  [łącznie]</t>
  </si>
  <si>
    <t>Cena jedn.
[PLN]</t>
  </si>
  <si>
    <t>Wartość netto
[PLN]</t>
  </si>
  <si>
    <t>Łączna wartośc zamówienia netto:</t>
  </si>
  <si>
    <t>Łączna wartośc zamówienia brutto:</t>
  </si>
  <si>
    <t>Podatek Vat: (23 %)</t>
  </si>
  <si>
    <t>balustrada z rur stalowych ocynkowanych malowanych proszkowo (kolor biało-czerwony, żółty lub bez koloru)                         z pochwytem o średnicy 60 mm o rozstawie słupków 1,5 - 2,5 m lub ogrodzenie segmentowe typu U-12a wysokość 800-1100mm po zamontowaniu/ łańcuchowa typu U-12b</t>
  </si>
  <si>
    <t>ogrodzenia pełne ochronne - błotochron, materiał poliwęglan, wysokości 1000mm po zamontowaniu</t>
  </si>
  <si>
    <r>
      <t xml:space="preserve">słupka  blokującego U-12c metalowego </t>
    </r>
    <r>
      <rPr>
        <sz val="8"/>
        <rFont val="Arial"/>
        <family val="2"/>
        <charset val="238"/>
      </rPr>
      <t>Ø</t>
    </r>
    <r>
      <rPr>
        <sz val="8"/>
        <rFont val="Verdana"/>
        <family val="2"/>
        <charset val="238"/>
      </rPr>
      <t xml:space="preserve">120, wys. min. 600mm po zamontowaniu                                        </t>
    </r>
  </si>
  <si>
    <t>13.4.</t>
  </si>
  <si>
    <r>
      <t xml:space="preserve">Wymiana lub montaż tarczy znaku/tablicy drogowego - </t>
    </r>
    <r>
      <rPr>
        <sz val="8"/>
        <rFont val="Verdana"/>
        <family val="2"/>
        <charset val="238"/>
      </rPr>
      <t>(znak/tablica Zamawiającego)</t>
    </r>
  </si>
  <si>
    <t xml:space="preserve">słupka krawędziowego U-2 (PCV)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</si>
</sst>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name val="Verdana"/>
      <family val="2"/>
      <charset val="238"/>
    </font>
    <font>
      <b/>
      <sz val="8"/>
      <name val="Verdana"/>
      <family val="2"/>
      <charset val="238"/>
    </font>
    <font>
      <b/>
      <i/>
      <sz val="8"/>
      <name val="Verdana"/>
      <family val="2"/>
      <charset val="238"/>
    </font>
    <font>
      <sz val="8"/>
      <name val="Verdana"/>
      <family val="2"/>
      <charset val="238"/>
    </font>
    <font>
      <b/>
      <sz val="9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i/>
      <sz val="9"/>
      <name val="Verdana"/>
      <family val="2"/>
      <charset val="238"/>
    </font>
    <font>
      <i/>
      <sz val="9"/>
      <name val="Verdana"/>
      <family val="2"/>
      <charset val="238"/>
    </font>
    <font>
      <vertAlign val="superscript"/>
      <sz val="9"/>
      <name val="Verdana"/>
      <family val="2"/>
      <charset val="238"/>
    </font>
    <font>
      <b/>
      <sz val="20"/>
      <name val="Verdana"/>
      <family val="2"/>
      <charset val="238"/>
    </font>
    <font>
      <b/>
      <sz val="12"/>
      <name val="Verdana"/>
      <family val="2"/>
      <charset val="238"/>
    </font>
    <font>
      <b/>
      <sz val="9"/>
      <color rgb="FFFF0000"/>
      <name val="Verdana"/>
      <family val="2"/>
      <charset val="238"/>
    </font>
    <font>
      <sz val="9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vertAlign val="superscript"/>
      <sz val="9"/>
      <color rgb="FFFF0000"/>
      <name val="Verdana"/>
      <family val="2"/>
      <charset val="238"/>
    </font>
    <font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4" xfId="0" applyFont="1" applyFill="1" applyBorder="1" applyAlignment="1">
      <alignment horizontal="left" vertical="center" wrapText="1"/>
    </xf>
    <xf numFmtId="4" fontId="2" fillId="0" borderId="0" xfId="0" applyNumberFormat="1" applyFont="1" applyBorder="1" applyAlignment="1">
      <alignment vertical="center"/>
    </xf>
    <xf numFmtId="0" fontId="4" fillId="0" borderId="0" xfId="0" applyFont="1"/>
    <xf numFmtId="0" fontId="6" fillId="0" borderId="0" xfId="0" applyFont="1"/>
    <xf numFmtId="0" fontId="5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4" xfId="0" applyFont="1" applyBorder="1" applyAlignment="1">
      <alignment horizontal="center" vertical="center"/>
    </xf>
    <xf numFmtId="0" fontId="9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4" fontId="5" fillId="3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7" fillId="2" borderId="0" xfId="0" applyFont="1" applyFill="1"/>
    <xf numFmtId="4" fontId="5" fillId="5" borderId="4" xfId="0" applyNumberFormat="1" applyFont="1" applyFill="1" applyBorder="1" applyAlignment="1">
      <alignment horizontal="center" vertical="center"/>
    </xf>
    <xf numFmtId="0" fontId="7" fillId="5" borderId="0" xfId="0" applyFont="1" applyFill="1"/>
    <xf numFmtId="4" fontId="5" fillId="5" borderId="4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/>
    <xf numFmtId="4" fontId="7" fillId="0" borderId="4" xfId="0" applyNumberFormat="1" applyFont="1" applyFill="1" applyBorder="1" applyAlignment="1">
      <alignment wrapText="1"/>
    </xf>
    <xf numFmtId="4" fontId="9" fillId="0" borderId="4" xfId="0" applyNumberFormat="1" applyFont="1" applyFill="1" applyBorder="1"/>
    <xf numFmtId="4" fontId="7" fillId="2" borderId="4" xfId="0" applyNumberFormat="1" applyFont="1" applyFill="1" applyBorder="1"/>
    <xf numFmtId="4" fontId="7" fillId="5" borderId="4" xfId="0" applyNumberFormat="1" applyFont="1" applyFill="1" applyBorder="1"/>
    <xf numFmtId="4" fontId="7" fillId="0" borderId="0" xfId="0" applyNumberFormat="1" applyFont="1"/>
    <xf numFmtId="4" fontId="9" fillId="0" borderId="0" xfId="0" applyNumberFormat="1" applyFont="1"/>
    <xf numFmtId="4" fontId="7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/>
    </xf>
    <xf numFmtId="0" fontId="4" fillId="0" borderId="0" xfId="0" applyFont="1" applyBorder="1"/>
    <xf numFmtId="4" fontId="7" fillId="0" borderId="0" xfId="0" applyNumberFormat="1" applyFont="1" applyFill="1" applyAlignment="1">
      <alignment wrapText="1"/>
    </xf>
    <xf numFmtId="4" fontId="7" fillId="0" borderId="0" xfId="0" applyNumberFormat="1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/>
    </xf>
    <xf numFmtId="4" fontId="14" fillId="0" borderId="4" xfId="0" applyNumberFormat="1" applyFont="1" applyBorder="1"/>
    <xf numFmtId="4" fontId="14" fillId="0" borderId="4" xfId="0" applyNumberFormat="1" applyFont="1" applyBorder="1" applyAlignment="1">
      <alignment horizontal="center" vertical="center"/>
    </xf>
    <xf numFmtId="4" fontId="14" fillId="0" borderId="4" xfId="0" applyNumberFormat="1" applyFont="1" applyFill="1" applyBorder="1"/>
    <xf numFmtId="4" fontId="14" fillId="0" borderId="0" xfId="0" applyNumberFormat="1" applyFont="1"/>
    <xf numFmtId="0" fontId="14" fillId="0" borderId="0" xfId="0" applyFont="1"/>
    <xf numFmtId="0" fontId="15" fillId="0" borderId="4" xfId="0" applyFont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4" fontId="7" fillId="0" borderId="0" xfId="0" applyNumberFormat="1" applyFont="1" applyFill="1" applyBorder="1" applyAlignment="1">
      <alignment wrapText="1"/>
    </xf>
    <xf numFmtId="4" fontId="9" fillId="0" borderId="0" xfId="0" applyNumberFormat="1" applyFont="1" applyFill="1" applyBorder="1"/>
    <xf numFmtId="4" fontId="7" fillId="2" borderId="0" xfId="0" applyNumberFormat="1" applyFont="1" applyFill="1" applyBorder="1"/>
    <xf numFmtId="4" fontId="14" fillId="0" borderId="0" xfId="0" applyNumberFormat="1" applyFont="1" applyFill="1" applyBorder="1"/>
    <xf numFmtId="4" fontId="7" fillId="5" borderId="0" xfId="0" applyNumberFormat="1" applyFont="1" applyFill="1" applyBorder="1"/>
    <xf numFmtId="4" fontId="7" fillId="0" borderId="4" xfId="0" applyNumberFormat="1" applyFont="1" applyBorder="1"/>
    <xf numFmtId="0" fontId="15" fillId="0" borderId="4" xfId="0" applyFont="1" applyBorder="1" applyAlignment="1">
      <alignment wrapText="1"/>
    </xf>
    <xf numFmtId="4" fontId="14" fillId="0" borderId="0" xfId="0" applyNumberFormat="1" applyFont="1" applyFill="1" applyBorder="1" applyAlignment="1">
      <alignment horizontal="center"/>
    </xf>
    <xf numFmtId="16" fontId="14" fillId="0" borderId="4" xfId="0" applyNumberFormat="1" applyFont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>
      <alignment horizontal="center"/>
    </xf>
    <xf numFmtId="16" fontId="7" fillId="0" borderId="4" xfId="0" applyNumberFormat="1" applyFont="1" applyBorder="1" applyAlignment="1">
      <alignment horizontal="center" vertical="center" wrapText="1"/>
    </xf>
    <xf numFmtId="0" fontId="7" fillId="5" borderId="5" xfId="0" applyFont="1" applyFill="1" applyBorder="1" applyAlignment="1">
      <alignment horizontal="right" vertical="center" wrapText="1"/>
    </xf>
    <xf numFmtId="0" fontId="7" fillId="5" borderId="6" xfId="0" applyFont="1" applyFill="1" applyBorder="1" applyAlignment="1">
      <alignment horizontal="right" vertical="center" wrapText="1"/>
    </xf>
    <xf numFmtId="0" fontId="12" fillId="0" borderId="0" xfId="0" applyFont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right" vertical="center" wrapText="1"/>
    </xf>
    <xf numFmtId="0" fontId="7" fillId="3" borderId="6" xfId="0" applyFont="1" applyFill="1" applyBorder="1" applyAlignment="1">
      <alignment horizontal="right" vertical="center" wrapText="1"/>
    </xf>
    <xf numFmtId="0" fontId="7" fillId="5" borderId="3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0" fontId="5" fillId="4" borderId="4" xfId="0" applyFont="1" applyFill="1" applyBorder="1" applyAlignment="1">
      <alignment horizontal="right" wrapText="1"/>
    </xf>
    <xf numFmtId="0" fontId="5" fillId="0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right" vertical="center" wrapText="1"/>
    </xf>
    <xf numFmtId="4" fontId="14" fillId="0" borderId="4" xfId="0" applyNumberFormat="1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4" fontId="14" fillId="0" borderId="6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4" fontId="14" fillId="0" borderId="5" xfId="0" applyNumberFormat="1" applyFont="1" applyFill="1" applyBorder="1" applyAlignment="1">
      <alignment horizontal="center"/>
    </xf>
    <xf numFmtId="4" fontId="14" fillId="0" borderId="6" xfId="0" applyNumberFormat="1" applyFont="1" applyFill="1" applyBorder="1" applyAlignment="1">
      <alignment horizontal="center"/>
    </xf>
    <xf numFmtId="4" fontId="14" fillId="0" borderId="3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9"/>
  <sheetViews>
    <sheetView tabSelected="1" topLeftCell="A4" zoomScaleNormal="100" zoomScaleSheetLayoutView="100" workbookViewId="0">
      <selection activeCell="A28" sqref="A28"/>
    </sheetView>
  </sheetViews>
  <sheetFormatPr defaultRowHeight="11.25" x14ac:dyDescent="0.15"/>
  <cols>
    <col min="1" max="1" width="7.140625" style="27" customWidth="1"/>
    <col min="2" max="2" width="48.5703125" style="4" customWidth="1"/>
    <col min="3" max="4" width="10" style="22" customWidth="1"/>
    <col min="5" max="220" width="9.140625" style="5"/>
    <col min="221" max="221" width="5.28515625" style="5" customWidth="1"/>
    <col min="222" max="222" width="35.7109375" style="5" customWidth="1"/>
    <col min="223" max="223" width="6.42578125" style="5" customWidth="1"/>
    <col min="224" max="224" width="8.5703125" style="5" customWidth="1"/>
    <col min="225" max="225" width="8.28515625" style="5" customWidth="1"/>
    <col min="226" max="226" width="12.85546875" style="5" customWidth="1"/>
    <col min="227" max="227" width="5.5703125" style="5" customWidth="1"/>
    <col min="228" max="228" width="12.140625" style="5" customWidth="1"/>
    <col min="229" max="229" width="19.42578125" style="5" customWidth="1"/>
    <col min="230" max="233" width="0" style="5" hidden="1" customWidth="1"/>
    <col min="234" max="476" width="9.140625" style="5"/>
    <col min="477" max="477" width="5.28515625" style="5" customWidth="1"/>
    <col min="478" max="478" width="35.7109375" style="5" customWidth="1"/>
    <col min="479" max="479" width="6.42578125" style="5" customWidth="1"/>
    <col min="480" max="480" width="8.5703125" style="5" customWidth="1"/>
    <col min="481" max="481" width="8.28515625" style="5" customWidth="1"/>
    <col min="482" max="482" width="12.85546875" style="5" customWidth="1"/>
    <col min="483" max="483" width="5.5703125" style="5" customWidth="1"/>
    <col min="484" max="484" width="12.140625" style="5" customWidth="1"/>
    <col min="485" max="485" width="19.42578125" style="5" customWidth="1"/>
    <col min="486" max="489" width="0" style="5" hidden="1" customWidth="1"/>
    <col min="490" max="732" width="9.140625" style="5"/>
    <col min="733" max="733" width="5.28515625" style="5" customWidth="1"/>
    <col min="734" max="734" width="35.7109375" style="5" customWidth="1"/>
    <col min="735" max="735" width="6.42578125" style="5" customWidth="1"/>
    <col min="736" max="736" width="8.5703125" style="5" customWidth="1"/>
    <col min="737" max="737" width="8.28515625" style="5" customWidth="1"/>
    <col min="738" max="738" width="12.85546875" style="5" customWidth="1"/>
    <col min="739" max="739" width="5.5703125" style="5" customWidth="1"/>
    <col min="740" max="740" width="12.140625" style="5" customWidth="1"/>
    <col min="741" max="741" width="19.42578125" style="5" customWidth="1"/>
    <col min="742" max="745" width="0" style="5" hidden="1" customWidth="1"/>
    <col min="746" max="988" width="9.140625" style="5"/>
    <col min="989" max="989" width="5.28515625" style="5" customWidth="1"/>
    <col min="990" max="990" width="35.7109375" style="5" customWidth="1"/>
    <col min="991" max="991" width="6.42578125" style="5" customWidth="1"/>
    <col min="992" max="992" width="8.5703125" style="5" customWidth="1"/>
    <col min="993" max="993" width="8.28515625" style="5" customWidth="1"/>
    <col min="994" max="994" width="12.85546875" style="5" customWidth="1"/>
    <col min="995" max="995" width="5.5703125" style="5" customWidth="1"/>
    <col min="996" max="996" width="12.140625" style="5" customWidth="1"/>
    <col min="997" max="997" width="19.42578125" style="5" customWidth="1"/>
    <col min="998" max="1001" width="0" style="5" hidden="1" customWidth="1"/>
    <col min="1002" max="1244" width="9.140625" style="5"/>
    <col min="1245" max="1245" width="5.28515625" style="5" customWidth="1"/>
    <col min="1246" max="1246" width="35.7109375" style="5" customWidth="1"/>
    <col min="1247" max="1247" width="6.42578125" style="5" customWidth="1"/>
    <col min="1248" max="1248" width="8.5703125" style="5" customWidth="1"/>
    <col min="1249" max="1249" width="8.28515625" style="5" customWidth="1"/>
    <col min="1250" max="1250" width="12.85546875" style="5" customWidth="1"/>
    <col min="1251" max="1251" width="5.5703125" style="5" customWidth="1"/>
    <col min="1252" max="1252" width="12.140625" style="5" customWidth="1"/>
    <col min="1253" max="1253" width="19.42578125" style="5" customWidth="1"/>
    <col min="1254" max="1257" width="0" style="5" hidden="1" customWidth="1"/>
    <col min="1258" max="1500" width="9.140625" style="5"/>
    <col min="1501" max="1501" width="5.28515625" style="5" customWidth="1"/>
    <col min="1502" max="1502" width="35.7109375" style="5" customWidth="1"/>
    <col min="1503" max="1503" width="6.42578125" style="5" customWidth="1"/>
    <col min="1504" max="1504" width="8.5703125" style="5" customWidth="1"/>
    <col min="1505" max="1505" width="8.28515625" style="5" customWidth="1"/>
    <col min="1506" max="1506" width="12.85546875" style="5" customWidth="1"/>
    <col min="1507" max="1507" width="5.5703125" style="5" customWidth="1"/>
    <col min="1508" max="1508" width="12.140625" style="5" customWidth="1"/>
    <col min="1509" max="1509" width="19.42578125" style="5" customWidth="1"/>
    <col min="1510" max="1513" width="0" style="5" hidden="1" customWidth="1"/>
    <col min="1514" max="1756" width="9.140625" style="5"/>
    <col min="1757" max="1757" width="5.28515625" style="5" customWidth="1"/>
    <col min="1758" max="1758" width="35.7109375" style="5" customWidth="1"/>
    <col min="1759" max="1759" width="6.42578125" style="5" customWidth="1"/>
    <col min="1760" max="1760" width="8.5703125" style="5" customWidth="1"/>
    <col min="1761" max="1761" width="8.28515625" style="5" customWidth="1"/>
    <col min="1762" max="1762" width="12.85546875" style="5" customWidth="1"/>
    <col min="1763" max="1763" width="5.5703125" style="5" customWidth="1"/>
    <col min="1764" max="1764" width="12.140625" style="5" customWidth="1"/>
    <col min="1765" max="1765" width="19.42578125" style="5" customWidth="1"/>
    <col min="1766" max="1769" width="0" style="5" hidden="1" customWidth="1"/>
    <col min="1770" max="2012" width="9.140625" style="5"/>
    <col min="2013" max="2013" width="5.28515625" style="5" customWidth="1"/>
    <col min="2014" max="2014" width="35.7109375" style="5" customWidth="1"/>
    <col min="2015" max="2015" width="6.42578125" style="5" customWidth="1"/>
    <col min="2016" max="2016" width="8.5703125" style="5" customWidth="1"/>
    <col min="2017" max="2017" width="8.28515625" style="5" customWidth="1"/>
    <col min="2018" max="2018" width="12.85546875" style="5" customWidth="1"/>
    <col min="2019" max="2019" width="5.5703125" style="5" customWidth="1"/>
    <col min="2020" max="2020" width="12.140625" style="5" customWidth="1"/>
    <col min="2021" max="2021" width="19.42578125" style="5" customWidth="1"/>
    <col min="2022" max="2025" width="0" style="5" hidden="1" customWidth="1"/>
    <col min="2026" max="2268" width="9.140625" style="5"/>
    <col min="2269" max="2269" width="5.28515625" style="5" customWidth="1"/>
    <col min="2270" max="2270" width="35.7109375" style="5" customWidth="1"/>
    <col min="2271" max="2271" width="6.42578125" style="5" customWidth="1"/>
    <col min="2272" max="2272" width="8.5703125" style="5" customWidth="1"/>
    <col min="2273" max="2273" width="8.28515625" style="5" customWidth="1"/>
    <col min="2274" max="2274" width="12.85546875" style="5" customWidth="1"/>
    <col min="2275" max="2275" width="5.5703125" style="5" customWidth="1"/>
    <col min="2276" max="2276" width="12.140625" style="5" customWidth="1"/>
    <col min="2277" max="2277" width="19.42578125" style="5" customWidth="1"/>
    <col min="2278" max="2281" width="0" style="5" hidden="1" customWidth="1"/>
    <col min="2282" max="2524" width="9.140625" style="5"/>
    <col min="2525" max="2525" width="5.28515625" style="5" customWidth="1"/>
    <col min="2526" max="2526" width="35.7109375" style="5" customWidth="1"/>
    <col min="2527" max="2527" width="6.42578125" style="5" customWidth="1"/>
    <col min="2528" max="2528" width="8.5703125" style="5" customWidth="1"/>
    <col min="2529" max="2529" width="8.28515625" style="5" customWidth="1"/>
    <col min="2530" max="2530" width="12.85546875" style="5" customWidth="1"/>
    <col min="2531" max="2531" width="5.5703125" style="5" customWidth="1"/>
    <col min="2532" max="2532" width="12.140625" style="5" customWidth="1"/>
    <col min="2533" max="2533" width="19.42578125" style="5" customWidth="1"/>
    <col min="2534" max="2537" width="0" style="5" hidden="1" customWidth="1"/>
    <col min="2538" max="2780" width="9.140625" style="5"/>
    <col min="2781" max="2781" width="5.28515625" style="5" customWidth="1"/>
    <col min="2782" max="2782" width="35.7109375" style="5" customWidth="1"/>
    <col min="2783" max="2783" width="6.42578125" style="5" customWidth="1"/>
    <col min="2784" max="2784" width="8.5703125" style="5" customWidth="1"/>
    <col min="2785" max="2785" width="8.28515625" style="5" customWidth="1"/>
    <col min="2786" max="2786" width="12.85546875" style="5" customWidth="1"/>
    <col min="2787" max="2787" width="5.5703125" style="5" customWidth="1"/>
    <col min="2788" max="2788" width="12.140625" style="5" customWidth="1"/>
    <col min="2789" max="2789" width="19.42578125" style="5" customWidth="1"/>
    <col min="2790" max="2793" width="0" style="5" hidden="1" customWidth="1"/>
    <col min="2794" max="3036" width="9.140625" style="5"/>
    <col min="3037" max="3037" width="5.28515625" style="5" customWidth="1"/>
    <col min="3038" max="3038" width="35.7109375" style="5" customWidth="1"/>
    <col min="3039" max="3039" width="6.42578125" style="5" customWidth="1"/>
    <col min="3040" max="3040" width="8.5703125" style="5" customWidth="1"/>
    <col min="3041" max="3041" width="8.28515625" style="5" customWidth="1"/>
    <col min="3042" max="3042" width="12.85546875" style="5" customWidth="1"/>
    <col min="3043" max="3043" width="5.5703125" style="5" customWidth="1"/>
    <col min="3044" max="3044" width="12.140625" style="5" customWidth="1"/>
    <col min="3045" max="3045" width="19.42578125" style="5" customWidth="1"/>
    <col min="3046" max="3049" width="0" style="5" hidden="1" customWidth="1"/>
    <col min="3050" max="3292" width="9.140625" style="5"/>
    <col min="3293" max="3293" width="5.28515625" style="5" customWidth="1"/>
    <col min="3294" max="3294" width="35.7109375" style="5" customWidth="1"/>
    <col min="3295" max="3295" width="6.42578125" style="5" customWidth="1"/>
    <col min="3296" max="3296" width="8.5703125" style="5" customWidth="1"/>
    <col min="3297" max="3297" width="8.28515625" style="5" customWidth="1"/>
    <col min="3298" max="3298" width="12.85546875" style="5" customWidth="1"/>
    <col min="3299" max="3299" width="5.5703125" style="5" customWidth="1"/>
    <col min="3300" max="3300" width="12.140625" style="5" customWidth="1"/>
    <col min="3301" max="3301" width="19.42578125" style="5" customWidth="1"/>
    <col min="3302" max="3305" width="0" style="5" hidden="1" customWidth="1"/>
    <col min="3306" max="3548" width="9.140625" style="5"/>
    <col min="3549" max="3549" width="5.28515625" style="5" customWidth="1"/>
    <col min="3550" max="3550" width="35.7109375" style="5" customWidth="1"/>
    <col min="3551" max="3551" width="6.42578125" style="5" customWidth="1"/>
    <col min="3552" max="3552" width="8.5703125" style="5" customWidth="1"/>
    <col min="3553" max="3553" width="8.28515625" style="5" customWidth="1"/>
    <col min="3554" max="3554" width="12.85546875" style="5" customWidth="1"/>
    <col min="3555" max="3555" width="5.5703125" style="5" customWidth="1"/>
    <col min="3556" max="3556" width="12.140625" style="5" customWidth="1"/>
    <col min="3557" max="3557" width="19.42578125" style="5" customWidth="1"/>
    <col min="3558" max="3561" width="0" style="5" hidden="1" customWidth="1"/>
    <col min="3562" max="3804" width="9.140625" style="5"/>
    <col min="3805" max="3805" width="5.28515625" style="5" customWidth="1"/>
    <col min="3806" max="3806" width="35.7109375" style="5" customWidth="1"/>
    <col min="3807" max="3807" width="6.42578125" style="5" customWidth="1"/>
    <col min="3808" max="3808" width="8.5703125" style="5" customWidth="1"/>
    <col min="3809" max="3809" width="8.28515625" style="5" customWidth="1"/>
    <col min="3810" max="3810" width="12.85546875" style="5" customWidth="1"/>
    <col min="3811" max="3811" width="5.5703125" style="5" customWidth="1"/>
    <col min="3812" max="3812" width="12.140625" style="5" customWidth="1"/>
    <col min="3813" max="3813" width="19.42578125" style="5" customWidth="1"/>
    <col min="3814" max="3817" width="0" style="5" hidden="1" customWidth="1"/>
    <col min="3818" max="4060" width="9.140625" style="5"/>
    <col min="4061" max="4061" width="5.28515625" style="5" customWidth="1"/>
    <col min="4062" max="4062" width="35.7109375" style="5" customWidth="1"/>
    <col min="4063" max="4063" width="6.42578125" style="5" customWidth="1"/>
    <col min="4064" max="4064" width="8.5703125" style="5" customWidth="1"/>
    <col min="4065" max="4065" width="8.28515625" style="5" customWidth="1"/>
    <col min="4066" max="4066" width="12.85546875" style="5" customWidth="1"/>
    <col min="4067" max="4067" width="5.5703125" style="5" customWidth="1"/>
    <col min="4068" max="4068" width="12.140625" style="5" customWidth="1"/>
    <col min="4069" max="4069" width="19.42578125" style="5" customWidth="1"/>
    <col min="4070" max="4073" width="0" style="5" hidden="1" customWidth="1"/>
    <col min="4074" max="4316" width="9.140625" style="5"/>
    <col min="4317" max="4317" width="5.28515625" style="5" customWidth="1"/>
    <col min="4318" max="4318" width="35.7109375" style="5" customWidth="1"/>
    <col min="4319" max="4319" width="6.42578125" style="5" customWidth="1"/>
    <col min="4320" max="4320" width="8.5703125" style="5" customWidth="1"/>
    <col min="4321" max="4321" width="8.28515625" style="5" customWidth="1"/>
    <col min="4322" max="4322" width="12.85546875" style="5" customWidth="1"/>
    <col min="4323" max="4323" width="5.5703125" style="5" customWidth="1"/>
    <col min="4324" max="4324" width="12.140625" style="5" customWidth="1"/>
    <col min="4325" max="4325" width="19.42578125" style="5" customWidth="1"/>
    <col min="4326" max="4329" width="0" style="5" hidden="1" customWidth="1"/>
    <col min="4330" max="4572" width="9.140625" style="5"/>
    <col min="4573" max="4573" width="5.28515625" style="5" customWidth="1"/>
    <col min="4574" max="4574" width="35.7109375" style="5" customWidth="1"/>
    <col min="4575" max="4575" width="6.42578125" style="5" customWidth="1"/>
    <col min="4576" max="4576" width="8.5703125" style="5" customWidth="1"/>
    <col min="4577" max="4577" width="8.28515625" style="5" customWidth="1"/>
    <col min="4578" max="4578" width="12.85546875" style="5" customWidth="1"/>
    <col min="4579" max="4579" width="5.5703125" style="5" customWidth="1"/>
    <col min="4580" max="4580" width="12.140625" style="5" customWidth="1"/>
    <col min="4581" max="4581" width="19.42578125" style="5" customWidth="1"/>
    <col min="4582" max="4585" width="0" style="5" hidden="1" customWidth="1"/>
    <col min="4586" max="4828" width="9.140625" style="5"/>
    <col min="4829" max="4829" width="5.28515625" style="5" customWidth="1"/>
    <col min="4830" max="4830" width="35.7109375" style="5" customWidth="1"/>
    <col min="4831" max="4831" width="6.42578125" style="5" customWidth="1"/>
    <col min="4832" max="4832" width="8.5703125" style="5" customWidth="1"/>
    <col min="4833" max="4833" width="8.28515625" style="5" customWidth="1"/>
    <col min="4834" max="4834" width="12.85546875" style="5" customWidth="1"/>
    <col min="4835" max="4835" width="5.5703125" style="5" customWidth="1"/>
    <col min="4836" max="4836" width="12.140625" style="5" customWidth="1"/>
    <col min="4837" max="4837" width="19.42578125" style="5" customWidth="1"/>
    <col min="4838" max="4841" width="0" style="5" hidden="1" customWidth="1"/>
    <col min="4842" max="5084" width="9.140625" style="5"/>
    <col min="5085" max="5085" width="5.28515625" style="5" customWidth="1"/>
    <col min="5086" max="5086" width="35.7109375" style="5" customWidth="1"/>
    <col min="5087" max="5087" width="6.42578125" style="5" customWidth="1"/>
    <col min="5088" max="5088" width="8.5703125" style="5" customWidth="1"/>
    <col min="5089" max="5089" width="8.28515625" style="5" customWidth="1"/>
    <col min="5090" max="5090" width="12.85546875" style="5" customWidth="1"/>
    <col min="5091" max="5091" width="5.5703125" style="5" customWidth="1"/>
    <col min="5092" max="5092" width="12.140625" style="5" customWidth="1"/>
    <col min="5093" max="5093" width="19.42578125" style="5" customWidth="1"/>
    <col min="5094" max="5097" width="0" style="5" hidden="1" customWidth="1"/>
    <col min="5098" max="5340" width="9.140625" style="5"/>
    <col min="5341" max="5341" width="5.28515625" style="5" customWidth="1"/>
    <col min="5342" max="5342" width="35.7109375" style="5" customWidth="1"/>
    <col min="5343" max="5343" width="6.42578125" style="5" customWidth="1"/>
    <col min="5344" max="5344" width="8.5703125" style="5" customWidth="1"/>
    <col min="5345" max="5345" width="8.28515625" style="5" customWidth="1"/>
    <col min="5346" max="5346" width="12.85546875" style="5" customWidth="1"/>
    <col min="5347" max="5347" width="5.5703125" style="5" customWidth="1"/>
    <col min="5348" max="5348" width="12.140625" style="5" customWidth="1"/>
    <col min="5349" max="5349" width="19.42578125" style="5" customWidth="1"/>
    <col min="5350" max="5353" width="0" style="5" hidden="1" customWidth="1"/>
    <col min="5354" max="5596" width="9.140625" style="5"/>
    <col min="5597" max="5597" width="5.28515625" style="5" customWidth="1"/>
    <col min="5598" max="5598" width="35.7109375" style="5" customWidth="1"/>
    <col min="5599" max="5599" width="6.42578125" style="5" customWidth="1"/>
    <col min="5600" max="5600" width="8.5703125" style="5" customWidth="1"/>
    <col min="5601" max="5601" width="8.28515625" style="5" customWidth="1"/>
    <col min="5602" max="5602" width="12.85546875" style="5" customWidth="1"/>
    <col min="5603" max="5603" width="5.5703125" style="5" customWidth="1"/>
    <col min="5604" max="5604" width="12.140625" style="5" customWidth="1"/>
    <col min="5605" max="5605" width="19.42578125" style="5" customWidth="1"/>
    <col min="5606" max="5609" width="0" style="5" hidden="1" customWidth="1"/>
    <col min="5610" max="5852" width="9.140625" style="5"/>
    <col min="5853" max="5853" width="5.28515625" style="5" customWidth="1"/>
    <col min="5854" max="5854" width="35.7109375" style="5" customWidth="1"/>
    <col min="5855" max="5855" width="6.42578125" style="5" customWidth="1"/>
    <col min="5856" max="5856" width="8.5703125" style="5" customWidth="1"/>
    <col min="5857" max="5857" width="8.28515625" style="5" customWidth="1"/>
    <col min="5858" max="5858" width="12.85546875" style="5" customWidth="1"/>
    <col min="5859" max="5859" width="5.5703125" style="5" customWidth="1"/>
    <col min="5860" max="5860" width="12.140625" style="5" customWidth="1"/>
    <col min="5861" max="5861" width="19.42578125" style="5" customWidth="1"/>
    <col min="5862" max="5865" width="0" style="5" hidden="1" customWidth="1"/>
    <col min="5866" max="6108" width="9.140625" style="5"/>
    <col min="6109" max="6109" width="5.28515625" style="5" customWidth="1"/>
    <col min="6110" max="6110" width="35.7109375" style="5" customWidth="1"/>
    <col min="6111" max="6111" width="6.42578125" style="5" customWidth="1"/>
    <col min="6112" max="6112" width="8.5703125" style="5" customWidth="1"/>
    <col min="6113" max="6113" width="8.28515625" style="5" customWidth="1"/>
    <col min="6114" max="6114" width="12.85546875" style="5" customWidth="1"/>
    <col min="6115" max="6115" width="5.5703125" style="5" customWidth="1"/>
    <col min="6116" max="6116" width="12.140625" style="5" customWidth="1"/>
    <col min="6117" max="6117" width="19.42578125" style="5" customWidth="1"/>
    <col min="6118" max="6121" width="0" style="5" hidden="1" customWidth="1"/>
    <col min="6122" max="6364" width="9.140625" style="5"/>
    <col min="6365" max="6365" width="5.28515625" style="5" customWidth="1"/>
    <col min="6366" max="6366" width="35.7109375" style="5" customWidth="1"/>
    <col min="6367" max="6367" width="6.42578125" style="5" customWidth="1"/>
    <col min="6368" max="6368" width="8.5703125" style="5" customWidth="1"/>
    <col min="6369" max="6369" width="8.28515625" style="5" customWidth="1"/>
    <col min="6370" max="6370" width="12.85546875" style="5" customWidth="1"/>
    <col min="6371" max="6371" width="5.5703125" style="5" customWidth="1"/>
    <col min="6372" max="6372" width="12.140625" style="5" customWidth="1"/>
    <col min="6373" max="6373" width="19.42578125" style="5" customWidth="1"/>
    <col min="6374" max="6377" width="0" style="5" hidden="1" customWidth="1"/>
    <col min="6378" max="6620" width="9.140625" style="5"/>
    <col min="6621" max="6621" width="5.28515625" style="5" customWidth="1"/>
    <col min="6622" max="6622" width="35.7109375" style="5" customWidth="1"/>
    <col min="6623" max="6623" width="6.42578125" style="5" customWidth="1"/>
    <col min="6624" max="6624" width="8.5703125" style="5" customWidth="1"/>
    <col min="6625" max="6625" width="8.28515625" style="5" customWidth="1"/>
    <col min="6626" max="6626" width="12.85546875" style="5" customWidth="1"/>
    <col min="6627" max="6627" width="5.5703125" style="5" customWidth="1"/>
    <col min="6628" max="6628" width="12.140625" style="5" customWidth="1"/>
    <col min="6629" max="6629" width="19.42578125" style="5" customWidth="1"/>
    <col min="6630" max="6633" width="0" style="5" hidden="1" customWidth="1"/>
    <col min="6634" max="6876" width="9.140625" style="5"/>
    <col min="6877" max="6877" width="5.28515625" style="5" customWidth="1"/>
    <col min="6878" max="6878" width="35.7109375" style="5" customWidth="1"/>
    <col min="6879" max="6879" width="6.42578125" style="5" customWidth="1"/>
    <col min="6880" max="6880" width="8.5703125" style="5" customWidth="1"/>
    <col min="6881" max="6881" width="8.28515625" style="5" customWidth="1"/>
    <col min="6882" max="6882" width="12.85546875" style="5" customWidth="1"/>
    <col min="6883" max="6883" width="5.5703125" style="5" customWidth="1"/>
    <col min="6884" max="6884" width="12.140625" style="5" customWidth="1"/>
    <col min="6885" max="6885" width="19.42578125" style="5" customWidth="1"/>
    <col min="6886" max="6889" width="0" style="5" hidden="1" customWidth="1"/>
    <col min="6890" max="7132" width="9.140625" style="5"/>
    <col min="7133" max="7133" width="5.28515625" style="5" customWidth="1"/>
    <col min="7134" max="7134" width="35.7109375" style="5" customWidth="1"/>
    <col min="7135" max="7135" width="6.42578125" style="5" customWidth="1"/>
    <col min="7136" max="7136" width="8.5703125" style="5" customWidth="1"/>
    <col min="7137" max="7137" width="8.28515625" style="5" customWidth="1"/>
    <col min="7138" max="7138" width="12.85546875" style="5" customWidth="1"/>
    <col min="7139" max="7139" width="5.5703125" style="5" customWidth="1"/>
    <col min="7140" max="7140" width="12.140625" style="5" customWidth="1"/>
    <col min="7141" max="7141" width="19.42578125" style="5" customWidth="1"/>
    <col min="7142" max="7145" width="0" style="5" hidden="1" customWidth="1"/>
    <col min="7146" max="7388" width="9.140625" style="5"/>
    <col min="7389" max="7389" width="5.28515625" style="5" customWidth="1"/>
    <col min="7390" max="7390" width="35.7109375" style="5" customWidth="1"/>
    <col min="7391" max="7391" width="6.42578125" style="5" customWidth="1"/>
    <col min="7392" max="7392" width="8.5703125" style="5" customWidth="1"/>
    <col min="7393" max="7393" width="8.28515625" style="5" customWidth="1"/>
    <col min="7394" max="7394" width="12.85546875" style="5" customWidth="1"/>
    <col min="7395" max="7395" width="5.5703125" style="5" customWidth="1"/>
    <col min="7396" max="7396" width="12.140625" style="5" customWidth="1"/>
    <col min="7397" max="7397" width="19.42578125" style="5" customWidth="1"/>
    <col min="7398" max="7401" width="0" style="5" hidden="1" customWidth="1"/>
    <col min="7402" max="7644" width="9.140625" style="5"/>
    <col min="7645" max="7645" width="5.28515625" style="5" customWidth="1"/>
    <col min="7646" max="7646" width="35.7109375" style="5" customWidth="1"/>
    <col min="7647" max="7647" width="6.42578125" style="5" customWidth="1"/>
    <col min="7648" max="7648" width="8.5703125" style="5" customWidth="1"/>
    <col min="7649" max="7649" width="8.28515625" style="5" customWidth="1"/>
    <col min="7650" max="7650" width="12.85546875" style="5" customWidth="1"/>
    <col min="7651" max="7651" width="5.5703125" style="5" customWidth="1"/>
    <col min="7652" max="7652" width="12.140625" style="5" customWidth="1"/>
    <col min="7653" max="7653" width="19.42578125" style="5" customWidth="1"/>
    <col min="7654" max="7657" width="0" style="5" hidden="1" customWidth="1"/>
    <col min="7658" max="7900" width="9.140625" style="5"/>
    <col min="7901" max="7901" width="5.28515625" style="5" customWidth="1"/>
    <col min="7902" max="7902" width="35.7109375" style="5" customWidth="1"/>
    <col min="7903" max="7903" width="6.42578125" style="5" customWidth="1"/>
    <col min="7904" max="7904" width="8.5703125" style="5" customWidth="1"/>
    <col min="7905" max="7905" width="8.28515625" style="5" customWidth="1"/>
    <col min="7906" max="7906" width="12.85546875" style="5" customWidth="1"/>
    <col min="7907" max="7907" width="5.5703125" style="5" customWidth="1"/>
    <col min="7908" max="7908" width="12.140625" style="5" customWidth="1"/>
    <col min="7909" max="7909" width="19.42578125" style="5" customWidth="1"/>
    <col min="7910" max="7913" width="0" style="5" hidden="1" customWidth="1"/>
    <col min="7914" max="8156" width="9.140625" style="5"/>
    <col min="8157" max="8157" width="5.28515625" style="5" customWidth="1"/>
    <col min="8158" max="8158" width="35.7109375" style="5" customWidth="1"/>
    <col min="8159" max="8159" width="6.42578125" style="5" customWidth="1"/>
    <col min="8160" max="8160" width="8.5703125" style="5" customWidth="1"/>
    <col min="8161" max="8161" width="8.28515625" style="5" customWidth="1"/>
    <col min="8162" max="8162" width="12.85546875" style="5" customWidth="1"/>
    <col min="8163" max="8163" width="5.5703125" style="5" customWidth="1"/>
    <col min="8164" max="8164" width="12.140625" style="5" customWidth="1"/>
    <col min="8165" max="8165" width="19.42578125" style="5" customWidth="1"/>
    <col min="8166" max="8169" width="0" style="5" hidden="1" customWidth="1"/>
    <col min="8170" max="8412" width="9.140625" style="5"/>
    <col min="8413" max="8413" width="5.28515625" style="5" customWidth="1"/>
    <col min="8414" max="8414" width="35.7109375" style="5" customWidth="1"/>
    <col min="8415" max="8415" width="6.42578125" style="5" customWidth="1"/>
    <col min="8416" max="8416" width="8.5703125" style="5" customWidth="1"/>
    <col min="8417" max="8417" width="8.28515625" style="5" customWidth="1"/>
    <col min="8418" max="8418" width="12.85546875" style="5" customWidth="1"/>
    <col min="8419" max="8419" width="5.5703125" style="5" customWidth="1"/>
    <col min="8420" max="8420" width="12.140625" style="5" customWidth="1"/>
    <col min="8421" max="8421" width="19.42578125" style="5" customWidth="1"/>
    <col min="8422" max="8425" width="0" style="5" hidden="1" customWidth="1"/>
    <col min="8426" max="8668" width="9.140625" style="5"/>
    <col min="8669" max="8669" width="5.28515625" style="5" customWidth="1"/>
    <col min="8670" max="8670" width="35.7109375" style="5" customWidth="1"/>
    <col min="8671" max="8671" width="6.42578125" style="5" customWidth="1"/>
    <col min="8672" max="8672" width="8.5703125" style="5" customWidth="1"/>
    <col min="8673" max="8673" width="8.28515625" style="5" customWidth="1"/>
    <col min="8674" max="8674" width="12.85546875" style="5" customWidth="1"/>
    <col min="8675" max="8675" width="5.5703125" style="5" customWidth="1"/>
    <col min="8676" max="8676" width="12.140625" style="5" customWidth="1"/>
    <col min="8677" max="8677" width="19.42578125" style="5" customWidth="1"/>
    <col min="8678" max="8681" width="0" style="5" hidden="1" customWidth="1"/>
    <col min="8682" max="8924" width="9.140625" style="5"/>
    <col min="8925" max="8925" width="5.28515625" style="5" customWidth="1"/>
    <col min="8926" max="8926" width="35.7109375" style="5" customWidth="1"/>
    <col min="8927" max="8927" width="6.42578125" style="5" customWidth="1"/>
    <col min="8928" max="8928" width="8.5703125" style="5" customWidth="1"/>
    <col min="8929" max="8929" width="8.28515625" style="5" customWidth="1"/>
    <col min="8930" max="8930" width="12.85546875" style="5" customWidth="1"/>
    <col min="8931" max="8931" width="5.5703125" style="5" customWidth="1"/>
    <col min="8932" max="8932" width="12.140625" style="5" customWidth="1"/>
    <col min="8933" max="8933" width="19.42578125" style="5" customWidth="1"/>
    <col min="8934" max="8937" width="0" style="5" hidden="1" customWidth="1"/>
    <col min="8938" max="9180" width="9.140625" style="5"/>
    <col min="9181" max="9181" width="5.28515625" style="5" customWidth="1"/>
    <col min="9182" max="9182" width="35.7109375" style="5" customWidth="1"/>
    <col min="9183" max="9183" width="6.42578125" style="5" customWidth="1"/>
    <col min="9184" max="9184" width="8.5703125" style="5" customWidth="1"/>
    <col min="9185" max="9185" width="8.28515625" style="5" customWidth="1"/>
    <col min="9186" max="9186" width="12.85546875" style="5" customWidth="1"/>
    <col min="9187" max="9187" width="5.5703125" style="5" customWidth="1"/>
    <col min="9188" max="9188" width="12.140625" style="5" customWidth="1"/>
    <col min="9189" max="9189" width="19.42578125" style="5" customWidth="1"/>
    <col min="9190" max="9193" width="0" style="5" hidden="1" customWidth="1"/>
    <col min="9194" max="9436" width="9.140625" style="5"/>
    <col min="9437" max="9437" width="5.28515625" style="5" customWidth="1"/>
    <col min="9438" max="9438" width="35.7109375" style="5" customWidth="1"/>
    <col min="9439" max="9439" width="6.42578125" style="5" customWidth="1"/>
    <col min="9440" max="9440" width="8.5703125" style="5" customWidth="1"/>
    <col min="9441" max="9441" width="8.28515625" style="5" customWidth="1"/>
    <col min="9442" max="9442" width="12.85546875" style="5" customWidth="1"/>
    <col min="9443" max="9443" width="5.5703125" style="5" customWidth="1"/>
    <col min="9444" max="9444" width="12.140625" style="5" customWidth="1"/>
    <col min="9445" max="9445" width="19.42578125" style="5" customWidth="1"/>
    <col min="9446" max="9449" width="0" style="5" hidden="1" customWidth="1"/>
    <col min="9450" max="9692" width="9.140625" style="5"/>
    <col min="9693" max="9693" width="5.28515625" style="5" customWidth="1"/>
    <col min="9694" max="9694" width="35.7109375" style="5" customWidth="1"/>
    <col min="9695" max="9695" width="6.42578125" style="5" customWidth="1"/>
    <col min="9696" max="9696" width="8.5703125" style="5" customWidth="1"/>
    <col min="9697" max="9697" width="8.28515625" style="5" customWidth="1"/>
    <col min="9698" max="9698" width="12.85546875" style="5" customWidth="1"/>
    <col min="9699" max="9699" width="5.5703125" style="5" customWidth="1"/>
    <col min="9700" max="9700" width="12.140625" style="5" customWidth="1"/>
    <col min="9701" max="9701" width="19.42578125" style="5" customWidth="1"/>
    <col min="9702" max="9705" width="0" style="5" hidden="1" customWidth="1"/>
    <col min="9706" max="9948" width="9.140625" style="5"/>
    <col min="9949" max="9949" width="5.28515625" style="5" customWidth="1"/>
    <col min="9950" max="9950" width="35.7109375" style="5" customWidth="1"/>
    <col min="9951" max="9951" width="6.42578125" style="5" customWidth="1"/>
    <col min="9952" max="9952" width="8.5703125" style="5" customWidth="1"/>
    <col min="9953" max="9953" width="8.28515625" style="5" customWidth="1"/>
    <col min="9954" max="9954" width="12.85546875" style="5" customWidth="1"/>
    <col min="9955" max="9955" width="5.5703125" style="5" customWidth="1"/>
    <col min="9956" max="9956" width="12.140625" style="5" customWidth="1"/>
    <col min="9957" max="9957" width="19.42578125" style="5" customWidth="1"/>
    <col min="9958" max="9961" width="0" style="5" hidden="1" customWidth="1"/>
    <col min="9962" max="10204" width="9.140625" style="5"/>
    <col min="10205" max="10205" width="5.28515625" style="5" customWidth="1"/>
    <col min="10206" max="10206" width="35.7109375" style="5" customWidth="1"/>
    <col min="10207" max="10207" width="6.42578125" style="5" customWidth="1"/>
    <col min="10208" max="10208" width="8.5703125" style="5" customWidth="1"/>
    <col min="10209" max="10209" width="8.28515625" style="5" customWidth="1"/>
    <col min="10210" max="10210" width="12.85546875" style="5" customWidth="1"/>
    <col min="10211" max="10211" width="5.5703125" style="5" customWidth="1"/>
    <col min="10212" max="10212" width="12.140625" style="5" customWidth="1"/>
    <col min="10213" max="10213" width="19.42578125" style="5" customWidth="1"/>
    <col min="10214" max="10217" width="0" style="5" hidden="1" customWidth="1"/>
    <col min="10218" max="10460" width="9.140625" style="5"/>
    <col min="10461" max="10461" width="5.28515625" style="5" customWidth="1"/>
    <col min="10462" max="10462" width="35.7109375" style="5" customWidth="1"/>
    <col min="10463" max="10463" width="6.42578125" style="5" customWidth="1"/>
    <col min="10464" max="10464" width="8.5703125" style="5" customWidth="1"/>
    <col min="10465" max="10465" width="8.28515625" style="5" customWidth="1"/>
    <col min="10466" max="10466" width="12.85546875" style="5" customWidth="1"/>
    <col min="10467" max="10467" width="5.5703125" style="5" customWidth="1"/>
    <col min="10468" max="10468" width="12.140625" style="5" customWidth="1"/>
    <col min="10469" max="10469" width="19.42578125" style="5" customWidth="1"/>
    <col min="10470" max="10473" width="0" style="5" hidden="1" customWidth="1"/>
    <col min="10474" max="10716" width="9.140625" style="5"/>
    <col min="10717" max="10717" width="5.28515625" style="5" customWidth="1"/>
    <col min="10718" max="10718" width="35.7109375" style="5" customWidth="1"/>
    <col min="10719" max="10719" width="6.42578125" style="5" customWidth="1"/>
    <col min="10720" max="10720" width="8.5703125" style="5" customWidth="1"/>
    <col min="10721" max="10721" width="8.28515625" style="5" customWidth="1"/>
    <col min="10722" max="10722" width="12.85546875" style="5" customWidth="1"/>
    <col min="10723" max="10723" width="5.5703125" style="5" customWidth="1"/>
    <col min="10724" max="10724" width="12.140625" style="5" customWidth="1"/>
    <col min="10725" max="10725" width="19.42578125" style="5" customWidth="1"/>
    <col min="10726" max="10729" width="0" style="5" hidden="1" customWidth="1"/>
    <col min="10730" max="10972" width="9.140625" style="5"/>
    <col min="10973" max="10973" width="5.28515625" style="5" customWidth="1"/>
    <col min="10974" max="10974" width="35.7109375" style="5" customWidth="1"/>
    <col min="10975" max="10975" width="6.42578125" style="5" customWidth="1"/>
    <col min="10976" max="10976" width="8.5703125" style="5" customWidth="1"/>
    <col min="10977" max="10977" width="8.28515625" style="5" customWidth="1"/>
    <col min="10978" max="10978" width="12.85546875" style="5" customWidth="1"/>
    <col min="10979" max="10979" width="5.5703125" style="5" customWidth="1"/>
    <col min="10980" max="10980" width="12.140625" style="5" customWidth="1"/>
    <col min="10981" max="10981" width="19.42578125" style="5" customWidth="1"/>
    <col min="10982" max="10985" width="0" style="5" hidden="1" customWidth="1"/>
    <col min="10986" max="11228" width="9.140625" style="5"/>
    <col min="11229" max="11229" width="5.28515625" style="5" customWidth="1"/>
    <col min="11230" max="11230" width="35.7109375" style="5" customWidth="1"/>
    <col min="11231" max="11231" width="6.42578125" style="5" customWidth="1"/>
    <col min="11232" max="11232" width="8.5703125" style="5" customWidth="1"/>
    <col min="11233" max="11233" width="8.28515625" style="5" customWidth="1"/>
    <col min="11234" max="11234" width="12.85546875" style="5" customWidth="1"/>
    <col min="11235" max="11235" width="5.5703125" style="5" customWidth="1"/>
    <col min="11236" max="11236" width="12.140625" style="5" customWidth="1"/>
    <col min="11237" max="11237" width="19.42578125" style="5" customWidth="1"/>
    <col min="11238" max="11241" width="0" style="5" hidden="1" customWidth="1"/>
    <col min="11242" max="11484" width="9.140625" style="5"/>
    <col min="11485" max="11485" width="5.28515625" style="5" customWidth="1"/>
    <col min="11486" max="11486" width="35.7109375" style="5" customWidth="1"/>
    <col min="11487" max="11487" width="6.42578125" style="5" customWidth="1"/>
    <col min="11488" max="11488" width="8.5703125" style="5" customWidth="1"/>
    <col min="11489" max="11489" width="8.28515625" style="5" customWidth="1"/>
    <col min="11490" max="11490" width="12.85546875" style="5" customWidth="1"/>
    <col min="11491" max="11491" width="5.5703125" style="5" customWidth="1"/>
    <col min="11492" max="11492" width="12.140625" style="5" customWidth="1"/>
    <col min="11493" max="11493" width="19.42578125" style="5" customWidth="1"/>
    <col min="11494" max="11497" width="0" style="5" hidden="1" customWidth="1"/>
    <col min="11498" max="11740" width="9.140625" style="5"/>
    <col min="11741" max="11741" width="5.28515625" style="5" customWidth="1"/>
    <col min="11742" max="11742" width="35.7109375" style="5" customWidth="1"/>
    <col min="11743" max="11743" width="6.42578125" style="5" customWidth="1"/>
    <col min="11744" max="11744" width="8.5703125" style="5" customWidth="1"/>
    <col min="11745" max="11745" width="8.28515625" style="5" customWidth="1"/>
    <col min="11746" max="11746" width="12.85546875" style="5" customWidth="1"/>
    <col min="11747" max="11747" width="5.5703125" style="5" customWidth="1"/>
    <col min="11748" max="11748" width="12.140625" style="5" customWidth="1"/>
    <col min="11749" max="11749" width="19.42578125" style="5" customWidth="1"/>
    <col min="11750" max="11753" width="0" style="5" hidden="1" customWidth="1"/>
    <col min="11754" max="11996" width="9.140625" style="5"/>
    <col min="11997" max="11997" width="5.28515625" style="5" customWidth="1"/>
    <col min="11998" max="11998" width="35.7109375" style="5" customWidth="1"/>
    <col min="11999" max="11999" width="6.42578125" style="5" customWidth="1"/>
    <col min="12000" max="12000" width="8.5703125" style="5" customWidth="1"/>
    <col min="12001" max="12001" width="8.28515625" style="5" customWidth="1"/>
    <col min="12002" max="12002" width="12.85546875" style="5" customWidth="1"/>
    <col min="12003" max="12003" width="5.5703125" style="5" customWidth="1"/>
    <col min="12004" max="12004" width="12.140625" style="5" customWidth="1"/>
    <col min="12005" max="12005" width="19.42578125" style="5" customWidth="1"/>
    <col min="12006" max="12009" width="0" style="5" hidden="1" customWidth="1"/>
    <col min="12010" max="12252" width="9.140625" style="5"/>
    <col min="12253" max="12253" width="5.28515625" style="5" customWidth="1"/>
    <col min="12254" max="12254" width="35.7109375" style="5" customWidth="1"/>
    <col min="12255" max="12255" width="6.42578125" style="5" customWidth="1"/>
    <col min="12256" max="12256" width="8.5703125" style="5" customWidth="1"/>
    <col min="12257" max="12257" width="8.28515625" style="5" customWidth="1"/>
    <col min="12258" max="12258" width="12.85546875" style="5" customWidth="1"/>
    <col min="12259" max="12259" width="5.5703125" style="5" customWidth="1"/>
    <col min="12260" max="12260" width="12.140625" style="5" customWidth="1"/>
    <col min="12261" max="12261" width="19.42578125" style="5" customWidth="1"/>
    <col min="12262" max="12265" width="0" style="5" hidden="1" customWidth="1"/>
    <col min="12266" max="12508" width="9.140625" style="5"/>
    <col min="12509" max="12509" width="5.28515625" style="5" customWidth="1"/>
    <col min="12510" max="12510" width="35.7109375" style="5" customWidth="1"/>
    <col min="12511" max="12511" width="6.42578125" style="5" customWidth="1"/>
    <col min="12512" max="12512" width="8.5703125" style="5" customWidth="1"/>
    <col min="12513" max="12513" width="8.28515625" style="5" customWidth="1"/>
    <col min="12514" max="12514" width="12.85546875" style="5" customWidth="1"/>
    <col min="12515" max="12515" width="5.5703125" style="5" customWidth="1"/>
    <col min="12516" max="12516" width="12.140625" style="5" customWidth="1"/>
    <col min="12517" max="12517" width="19.42578125" style="5" customWidth="1"/>
    <col min="12518" max="12521" width="0" style="5" hidden="1" customWidth="1"/>
    <col min="12522" max="12764" width="9.140625" style="5"/>
    <col min="12765" max="12765" width="5.28515625" style="5" customWidth="1"/>
    <col min="12766" max="12766" width="35.7109375" style="5" customWidth="1"/>
    <col min="12767" max="12767" width="6.42578125" style="5" customWidth="1"/>
    <col min="12768" max="12768" width="8.5703125" style="5" customWidth="1"/>
    <col min="12769" max="12769" width="8.28515625" style="5" customWidth="1"/>
    <col min="12770" max="12770" width="12.85546875" style="5" customWidth="1"/>
    <col min="12771" max="12771" width="5.5703125" style="5" customWidth="1"/>
    <col min="12772" max="12772" width="12.140625" style="5" customWidth="1"/>
    <col min="12773" max="12773" width="19.42578125" style="5" customWidth="1"/>
    <col min="12774" max="12777" width="0" style="5" hidden="1" customWidth="1"/>
    <col min="12778" max="13020" width="9.140625" style="5"/>
    <col min="13021" max="13021" width="5.28515625" style="5" customWidth="1"/>
    <col min="13022" max="13022" width="35.7109375" style="5" customWidth="1"/>
    <col min="13023" max="13023" width="6.42578125" style="5" customWidth="1"/>
    <col min="13024" max="13024" width="8.5703125" style="5" customWidth="1"/>
    <col min="13025" max="13025" width="8.28515625" style="5" customWidth="1"/>
    <col min="13026" max="13026" width="12.85546875" style="5" customWidth="1"/>
    <col min="13027" max="13027" width="5.5703125" style="5" customWidth="1"/>
    <col min="13028" max="13028" width="12.140625" style="5" customWidth="1"/>
    <col min="13029" max="13029" width="19.42578125" style="5" customWidth="1"/>
    <col min="13030" max="13033" width="0" style="5" hidden="1" customWidth="1"/>
    <col min="13034" max="13276" width="9.140625" style="5"/>
    <col min="13277" max="13277" width="5.28515625" style="5" customWidth="1"/>
    <col min="13278" max="13278" width="35.7109375" style="5" customWidth="1"/>
    <col min="13279" max="13279" width="6.42578125" style="5" customWidth="1"/>
    <col min="13280" max="13280" width="8.5703125" style="5" customWidth="1"/>
    <col min="13281" max="13281" width="8.28515625" style="5" customWidth="1"/>
    <col min="13282" max="13282" width="12.85546875" style="5" customWidth="1"/>
    <col min="13283" max="13283" width="5.5703125" style="5" customWidth="1"/>
    <col min="13284" max="13284" width="12.140625" style="5" customWidth="1"/>
    <col min="13285" max="13285" width="19.42578125" style="5" customWidth="1"/>
    <col min="13286" max="13289" width="0" style="5" hidden="1" customWidth="1"/>
    <col min="13290" max="13532" width="9.140625" style="5"/>
    <col min="13533" max="13533" width="5.28515625" style="5" customWidth="1"/>
    <col min="13534" max="13534" width="35.7109375" style="5" customWidth="1"/>
    <col min="13535" max="13535" width="6.42578125" style="5" customWidth="1"/>
    <col min="13536" max="13536" width="8.5703125" style="5" customWidth="1"/>
    <col min="13537" max="13537" width="8.28515625" style="5" customWidth="1"/>
    <col min="13538" max="13538" width="12.85546875" style="5" customWidth="1"/>
    <col min="13539" max="13539" width="5.5703125" style="5" customWidth="1"/>
    <col min="13540" max="13540" width="12.140625" style="5" customWidth="1"/>
    <col min="13541" max="13541" width="19.42578125" style="5" customWidth="1"/>
    <col min="13542" max="13545" width="0" style="5" hidden="1" customWidth="1"/>
    <col min="13546" max="13788" width="9.140625" style="5"/>
    <col min="13789" max="13789" width="5.28515625" style="5" customWidth="1"/>
    <col min="13790" max="13790" width="35.7109375" style="5" customWidth="1"/>
    <col min="13791" max="13791" width="6.42578125" style="5" customWidth="1"/>
    <col min="13792" max="13792" width="8.5703125" style="5" customWidth="1"/>
    <col min="13793" max="13793" width="8.28515625" style="5" customWidth="1"/>
    <col min="13794" max="13794" width="12.85546875" style="5" customWidth="1"/>
    <col min="13795" max="13795" width="5.5703125" style="5" customWidth="1"/>
    <col min="13796" max="13796" width="12.140625" style="5" customWidth="1"/>
    <col min="13797" max="13797" width="19.42578125" style="5" customWidth="1"/>
    <col min="13798" max="13801" width="0" style="5" hidden="1" customWidth="1"/>
    <col min="13802" max="14044" width="9.140625" style="5"/>
    <col min="14045" max="14045" width="5.28515625" style="5" customWidth="1"/>
    <col min="14046" max="14046" width="35.7109375" style="5" customWidth="1"/>
    <col min="14047" max="14047" width="6.42578125" style="5" customWidth="1"/>
    <col min="14048" max="14048" width="8.5703125" style="5" customWidth="1"/>
    <col min="14049" max="14049" width="8.28515625" style="5" customWidth="1"/>
    <col min="14050" max="14050" width="12.85546875" style="5" customWidth="1"/>
    <col min="14051" max="14051" width="5.5703125" style="5" customWidth="1"/>
    <col min="14052" max="14052" width="12.140625" style="5" customWidth="1"/>
    <col min="14053" max="14053" width="19.42578125" style="5" customWidth="1"/>
    <col min="14054" max="14057" width="0" style="5" hidden="1" customWidth="1"/>
    <col min="14058" max="14300" width="9.140625" style="5"/>
    <col min="14301" max="14301" width="5.28515625" style="5" customWidth="1"/>
    <col min="14302" max="14302" width="35.7109375" style="5" customWidth="1"/>
    <col min="14303" max="14303" width="6.42578125" style="5" customWidth="1"/>
    <col min="14304" max="14304" width="8.5703125" style="5" customWidth="1"/>
    <col min="14305" max="14305" width="8.28515625" style="5" customWidth="1"/>
    <col min="14306" max="14306" width="12.85546875" style="5" customWidth="1"/>
    <col min="14307" max="14307" width="5.5703125" style="5" customWidth="1"/>
    <col min="14308" max="14308" width="12.140625" style="5" customWidth="1"/>
    <col min="14309" max="14309" width="19.42578125" style="5" customWidth="1"/>
    <col min="14310" max="14313" width="0" style="5" hidden="1" customWidth="1"/>
    <col min="14314" max="14556" width="9.140625" style="5"/>
    <col min="14557" max="14557" width="5.28515625" style="5" customWidth="1"/>
    <col min="14558" max="14558" width="35.7109375" style="5" customWidth="1"/>
    <col min="14559" max="14559" width="6.42578125" style="5" customWidth="1"/>
    <col min="14560" max="14560" width="8.5703125" style="5" customWidth="1"/>
    <col min="14561" max="14561" width="8.28515625" style="5" customWidth="1"/>
    <col min="14562" max="14562" width="12.85546875" style="5" customWidth="1"/>
    <col min="14563" max="14563" width="5.5703125" style="5" customWidth="1"/>
    <col min="14564" max="14564" width="12.140625" style="5" customWidth="1"/>
    <col min="14565" max="14565" width="19.42578125" style="5" customWidth="1"/>
    <col min="14566" max="14569" width="0" style="5" hidden="1" customWidth="1"/>
    <col min="14570" max="14812" width="9.140625" style="5"/>
    <col min="14813" max="14813" width="5.28515625" style="5" customWidth="1"/>
    <col min="14814" max="14814" width="35.7109375" style="5" customWidth="1"/>
    <col min="14815" max="14815" width="6.42578125" style="5" customWidth="1"/>
    <col min="14816" max="14816" width="8.5703125" style="5" customWidth="1"/>
    <col min="14817" max="14817" width="8.28515625" style="5" customWidth="1"/>
    <col min="14818" max="14818" width="12.85546875" style="5" customWidth="1"/>
    <col min="14819" max="14819" width="5.5703125" style="5" customWidth="1"/>
    <col min="14820" max="14820" width="12.140625" style="5" customWidth="1"/>
    <col min="14821" max="14821" width="19.42578125" style="5" customWidth="1"/>
    <col min="14822" max="14825" width="0" style="5" hidden="1" customWidth="1"/>
    <col min="14826" max="15068" width="9.140625" style="5"/>
    <col min="15069" max="15069" width="5.28515625" style="5" customWidth="1"/>
    <col min="15070" max="15070" width="35.7109375" style="5" customWidth="1"/>
    <col min="15071" max="15071" width="6.42578125" style="5" customWidth="1"/>
    <col min="15072" max="15072" width="8.5703125" style="5" customWidth="1"/>
    <col min="15073" max="15073" width="8.28515625" style="5" customWidth="1"/>
    <col min="15074" max="15074" width="12.85546875" style="5" customWidth="1"/>
    <col min="15075" max="15075" width="5.5703125" style="5" customWidth="1"/>
    <col min="15076" max="15076" width="12.140625" style="5" customWidth="1"/>
    <col min="15077" max="15077" width="19.42578125" style="5" customWidth="1"/>
    <col min="15078" max="15081" width="0" style="5" hidden="1" customWidth="1"/>
    <col min="15082" max="15324" width="9.140625" style="5"/>
    <col min="15325" max="15325" width="5.28515625" style="5" customWidth="1"/>
    <col min="15326" max="15326" width="35.7109375" style="5" customWidth="1"/>
    <col min="15327" max="15327" width="6.42578125" style="5" customWidth="1"/>
    <col min="15328" max="15328" width="8.5703125" style="5" customWidth="1"/>
    <col min="15329" max="15329" width="8.28515625" style="5" customWidth="1"/>
    <col min="15330" max="15330" width="12.85546875" style="5" customWidth="1"/>
    <col min="15331" max="15331" width="5.5703125" style="5" customWidth="1"/>
    <col min="15332" max="15332" width="12.140625" style="5" customWidth="1"/>
    <col min="15333" max="15333" width="19.42578125" style="5" customWidth="1"/>
    <col min="15334" max="15337" width="0" style="5" hidden="1" customWidth="1"/>
    <col min="15338" max="15580" width="9.140625" style="5"/>
    <col min="15581" max="15581" width="5.28515625" style="5" customWidth="1"/>
    <col min="15582" max="15582" width="35.7109375" style="5" customWidth="1"/>
    <col min="15583" max="15583" width="6.42578125" style="5" customWidth="1"/>
    <col min="15584" max="15584" width="8.5703125" style="5" customWidth="1"/>
    <col min="15585" max="15585" width="8.28515625" style="5" customWidth="1"/>
    <col min="15586" max="15586" width="12.85546875" style="5" customWidth="1"/>
    <col min="15587" max="15587" width="5.5703125" style="5" customWidth="1"/>
    <col min="15588" max="15588" width="12.140625" style="5" customWidth="1"/>
    <col min="15589" max="15589" width="19.42578125" style="5" customWidth="1"/>
    <col min="15590" max="15593" width="0" style="5" hidden="1" customWidth="1"/>
    <col min="15594" max="15836" width="9.140625" style="5"/>
    <col min="15837" max="15837" width="5.28515625" style="5" customWidth="1"/>
    <col min="15838" max="15838" width="35.7109375" style="5" customWidth="1"/>
    <col min="15839" max="15839" width="6.42578125" style="5" customWidth="1"/>
    <col min="15840" max="15840" width="8.5703125" style="5" customWidth="1"/>
    <col min="15841" max="15841" width="8.28515625" style="5" customWidth="1"/>
    <col min="15842" max="15842" width="12.85546875" style="5" customWidth="1"/>
    <col min="15843" max="15843" width="5.5703125" style="5" customWidth="1"/>
    <col min="15844" max="15844" width="12.140625" style="5" customWidth="1"/>
    <col min="15845" max="15845" width="19.42578125" style="5" customWidth="1"/>
    <col min="15846" max="15849" width="0" style="5" hidden="1" customWidth="1"/>
    <col min="15850" max="16092" width="9.140625" style="5"/>
    <col min="16093" max="16093" width="5.28515625" style="5" customWidth="1"/>
    <col min="16094" max="16094" width="35.7109375" style="5" customWidth="1"/>
    <col min="16095" max="16095" width="6.42578125" style="5" customWidth="1"/>
    <col min="16096" max="16096" width="8.5703125" style="5" customWidth="1"/>
    <col min="16097" max="16097" width="8.28515625" style="5" customWidth="1"/>
    <col min="16098" max="16098" width="12.85546875" style="5" customWidth="1"/>
    <col min="16099" max="16099" width="5.5703125" style="5" customWidth="1"/>
    <col min="16100" max="16100" width="12.140625" style="5" customWidth="1"/>
    <col min="16101" max="16101" width="19.42578125" style="5" customWidth="1"/>
    <col min="16102" max="16105" width="0" style="5" hidden="1" customWidth="1"/>
    <col min="16106" max="16370" width="9.140625" style="5"/>
    <col min="16371" max="16382" width="9.140625" style="5" customWidth="1"/>
    <col min="16383" max="16384" width="9.140625" style="5"/>
  </cols>
  <sheetData>
    <row r="1" spans="1:4" s="7" customFormat="1" ht="15" x14ac:dyDescent="0.2">
      <c r="A1" s="77" t="s">
        <v>43</v>
      </c>
      <c r="B1" s="77"/>
      <c r="C1" s="77"/>
      <c r="D1" s="77"/>
    </row>
    <row r="2" spans="1:4" s="7" customFormat="1" ht="12.75" x14ac:dyDescent="0.2">
      <c r="A2" s="78"/>
      <c r="B2" s="78"/>
      <c r="C2" s="78"/>
      <c r="D2" s="78"/>
    </row>
    <row r="3" spans="1:4" s="7" customFormat="1" ht="12.75" x14ac:dyDescent="0.15">
      <c r="A3" s="79" t="s">
        <v>55</v>
      </c>
      <c r="B3" s="79"/>
      <c r="C3" s="79"/>
      <c r="D3" s="79"/>
    </row>
    <row r="4" spans="1:4" s="7" customFormat="1" ht="31.5" x14ac:dyDescent="0.15">
      <c r="A4" s="6" t="s">
        <v>0</v>
      </c>
      <c r="B4" s="23" t="s">
        <v>1</v>
      </c>
      <c r="C4" s="28" t="s">
        <v>10</v>
      </c>
      <c r="D4" s="29" t="s">
        <v>31</v>
      </c>
    </row>
    <row r="5" spans="1:4" s="7" customFormat="1" x14ac:dyDescent="0.15">
      <c r="A5" s="25">
        <v>1</v>
      </c>
      <c r="B5" s="1">
        <v>2</v>
      </c>
      <c r="C5" s="8">
        <v>3</v>
      </c>
      <c r="D5" s="8">
        <v>4</v>
      </c>
    </row>
    <row r="6" spans="1:4" s="7" customFormat="1" x14ac:dyDescent="0.15">
      <c r="A6" s="80" t="s">
        <v>2</v>
      </c>
      <c r="B6" s="81"/>
      <c r="C6" s="81"/>
      <c r="D6" s="81"/>
    </row>
    <row r="7" spans="1:4" s="7" customFormat="1" ht="21" x14ac:dyDescent="0.15">
      <c r="A7" s="10">
        <v>1</v>
      </c>
      <c r="B7" s="2" t="s">
        <v>20</v>
      </c>
      <c r="C7" s="11" t="s">
        <v>17</v>
      </c>
      <c r="D7" s="12">
        <v>2000</v>
      </c>
    </row>
    <row r="8" spans="1:4" s="7" customFormat="1" ht="31.5" x14ac:dyDescent="0.15">
      <c r="A8" s="10">
        <v>2</v>
      </c>
      <c r="B8" s="2" t="s">
        <v>19</v>
      </c>
      <c r="C8" s="11" t="s">
        <v>17</v>
      </c>
      <c r="D8" s="12">
        <v>350</v>
      </c>
    </row>
    <row r="9" spans="1:4" s="7" customFormat="1" ht="21" x14ac:dyDescent="0.15">
      <c r="A9" s="10">
        <v>3</v>
      </c>
      <c r="B9" s="2" t="s">
        <v>39</v>
      </c>
      <c r="C9" s="11" t="s">
        <v>17</v>
      </c>
      <c r="D9" s="12">
        <v>10</v>
      </c>
    </row>
    <row r="10" spans="1:4" s="7" customFormat="1" ht="21" x14ac:dyDescent="0.15">
      <c r="A10" s="10">
        <v>4</v>
      </c>
      <c r="B10" s="2" t="s">
        <v>9</v>
      </c>
      <c r="C10" s="11" t="s">
        <v>17</v>
      </c>
      <c r="D10" s="12">
        <v>10</v>
      </c>
    </row>
    <row r="11" spans="1:4" s="7" customFormat="1" x14ac:dyDescent="0.15">
      <c r="A11" s="75"/>
      <c r="B11" s="76"/>
      <c r="C11" s="76"/>
      <c r="D11" s="76"/>
    </row>
    <row r="12" spans="1:4" s="7" customFormat="1" x14ac:dyDescent="0.15">
      <c r="A12" s="82" t="s">
        <v>4</v>
      </c>
      <c r="B12" s="82"/>
      <c r="C12" s="82"/>
      <c r="D12" s="82"/>
    </row>
    <row r="13" spans="1:4" s="7" customFormat="1" ht="21" x14ac:dyDescent="0.15">
      <c r="A13" s="10">
        <v>5</v>
      </c>
      <c r="B13" s="24" t="s">
        <v>28</v>
      </c>
      <c r="C13" s="83"/>
      <c r="D13" s="84"/>
    </row>
    <row r="14" spans="1:4" s="7" customFormat="1" x14ac:dyDescent="0.15">
      <c r="A14" s="74" t="s">
        <v>58</v>
      </c>
      <c r="B14" s="32" t="s">
        <v>22</v>
      </c>
      <c r="C14" s="11" t="s">
        <v>3</v>
      </c>
      <c r="D14" s="46">
        <v>1</v>
      </c>
    </row>
    <row r="15" spans="1:4" s="7" customFormat="1" x14ac:dyDescent="0.15">
      <c r="A15" s="10" t="s">
        <v>59</v>
      </c>
      <c r="B15" s="32" t="s">
        <v>23</v>
      </c>
      <c r="C15" s="11" t="s">
        <v>3</v>
      </c>
      <c r="D15" s="73">
        <v>30</v>
      </c>
    </row>
    <row r="16" spans="1:4" s="7" customFormat="1" ht="21" x14ac:dyDescent="0.15">
      <c r="A16" s="10">
        <v>6</v>
      </c>
      <c r="B16" s="24" t="s">
        <v>42</v>
      </c>
      <c r="C16" s="85"/>
      <c r="D16" s="86"/>
    </row>
    <row r="17" spans="1:4" x14ac:dyDescent="0.15">
      <c r="A17" s="10" t="s">
        <v>60</v>
      </c>
      <c r="B17" s="32" t="s">
        <v>21</v>
      </c>
      <c r="C17" s="11" t="s">
        <v>3</v>
      </c>
      <c r="D17" s="11">
        <v>1</v>
      </c>
    </row>
    <row r="18" spans="1:4" ht="21" x14ac:dyDescent="0.15">
      <c r="A18" s="10">
        <v>7</v>
      </c>
      <c r="B18" s="32" t="s">
        <v>84</v>
      </c>
      <c r="C18" s="11" t="s">
        <v>3</v>
      </c>
      <c r="D18" s="11">
        <v>2</v>
      </c>
    </row>
    <row r="19" spans="1:4" ht="21" x14ac:dyDescent="0.15">
      <c r="A19" s="10">
        <v>8</v>
      </c>
      <c r="B19" s="32" t="s">
        <v>26</v>
      </c>
      <c r="C19" s="11" t="s">
        <v>17</v>
      </c>
      <c r="D19" s="11">
        <v>15</v>
      </c>
    </row>
    <row r="20" spans="1:4" ht="21" x14ac:dyDescent="0.15">
      <c r="A20" s="10">
        <v>9</v>
      </c>
      <c r="B20" s="32" t="s">
        <v>71</v>
      </c>
      <c r="C20" s="11" t="s">
        <v>3</v>
      </c>
      <c r="D20" s="11">
        <v>1</v>
      </c>
    </row>
    <row r="21" spans="1:4" ht="21" x14ac:dyDescent="0.15">
      <c r="A21" s="10">
        <v>10</v>
      </c>
      <c r="B21" s="32" t="s">
        <v>70</v>
      </c>
      <c r="C21" s="11" t="s">
        <v>5</v>
      </c>
      <c r="D21" s="11">
        <v>180</v>
      </c>
    </row>
    <row r="22" spans="1:4" ht="21" x14ac:dyDescent="0.15">
      <c r="A22" s="10">
        <v>11</v>
      </c>
      <c r="B22" s="32" t="s">
        <v>32</v>
      </c>
      <c r="C22" s="11" t="s">
        <v>38</v>
      </c>
      <c r="D22" s="11">
        <v>1</v>
      </c>
    </row>
    <row r="23" spans="1:4" ht="21" x14ac:dyDescent="0.15">
      <c r="A23" s="10">
        <v>12</v>
      </c>
      <c r="B23" s="32" t="s">
        <v>24</v>
      </c>
      <c r="C23" s="11" t="s">
        <v>3</v>
      </c>
      <c r="D23" s="11">
        <v>10</v>
      </c>
    </row>
    <row r="24" spans="1:4" x14ac:dyDescent="0.15">
      <c r="A24" s="10">
        <v>13</v>
      </c>
      <c r="B24" s="32" t="s">
        <v>29</v>
      </c>
      <c r="C24" s="83"/>
      <c r="D24" s="84"/>
    </row>
    <row r="25" spans="1:4" x14ac:dyDescent="0.15">
      <c r="A25" s="10" t="s">
        <v>61</v>
      </c>
      <c r="B25" s="32" t="s">
        <v>48</v>
      </c>
      <c r="C25" s="11" t="s">
        <v>3</v>
      </c>
      <c r="D25" s="11">
        <v>50</v>
      </c>
    </row>
    <row r="26" spans="1:4" x14ac:dyDescent="0.15">
      <c r="A26" s="10" t="s">
        <v>62</v>
      </c>
      <c r="B26" s="32" t="s">
        <v>49</v>
      </c>
      <c r="C26" s="11" t="s">
        <v>3</v>
      </c>
      <c r="D26" s="11">
        <v>10</v>
      </c>
    </row>
    <row r="27" spans="1:4" x14ac:dyDescent="0.15">
      <c r="A27" s="10" t="s">
        <v>63</v>
      </c>
      <c r="B27" s="32" t="s">
        <v>85</v>
      </c>
      <c r="C27" s="11" t="s">
        <v>3</v>
      </c>
      <c r="D27" s="11">
        <v>10</v>
      </c>
    </row>
    <row r="28" spans="1:4" ht="25.5" customHeight="1" x14ac:dyDescent="0.15">
      <c r="A28" s="10" t="s">
        <v>83</v>
      </c>
      <c r="B28" s="32" t="s">
        <v>82</v>
      </c>
      <c r="C28" s="11" t="s">
        <v>3</v>
      </c>
      <c r="D28" s="11">
        <v>10</v>
      </c>
    </row>
    <row r="29" spans="1:4" ht="42" x14ac:dyDescent="0.15">
      <c r="A29" s="10">
        <v>14</v>
      </c>
      <c r="B29" s="32" t="s">
        <v>47</v>
      </c>
      <c r="C29" s="11" t="s">
        <v>3</v>
      </c>
      <c r="D29" s="11">
        <v>15</v>
      </c>
    </row>
    <row r="30" spans="1:4" x14ac:dyDescent="0.15">
      <c r="A30" s="75"/>
      <c r="B30" s="76"/>
      <c r="C30" s="76"/>
      <c r="D30" s="76"/>
    </row>
    <row r="31" spans="1:4" x14ac:dyDescent="0.15">
      <c r="A31" s="80" t="s">
        <v>36</v>
      </c>
      <c r="B31" s="81"/>
      <c r="C31" s="81"/>
      <c r="D31" s="81"/>
    </row>
    <row r="32" spans="1:4" x14ac:dyDescent="0.15">
      <c r="A32" s="10">
        <v>15</v>
      </c>
      <c r="B32" s="2" t="s">
        <v>27</v>
      </c>
      <c r="C32" s="11" t="s">
        <v>5</v>
      </c>
      <c r="D32" s="12">
        <v>60</v>
      </c>
    </row>
    <row r="33" spans="1:4" x14ac:dyDescent="0.15">
      <c r="A33" s="10">
        <v>16</v>
      </c>
      <c r="B33" s="2" t="s">
        <v>15</v>
      </c>
      <c r="C33" s="11" t="s">
        <v>5</v>
      </c>
      <c r="D33" s="12">
        <v>10</v>
      </c>
    </row>
    <row r="34" spans="1:4" ht="21" x14ac:dyDescent="0.15">
      <c r="A34" s="10">
        <v>17</v>
      </c>
      <c r="B34" s="2" t="s">
        <v>16</v>
      </c>
      <c r="C34" s="11" t="s">
        <v>5</v>
      </c>
      <c r="D34" s="12">
        <v>10</v>
      </c>
    </row>
    <row r="35" spans="1:4" x14ac:dyDescent="0.15">
      <c r="A35" s="75"/>
      <c r="B35" s="76"/>
      <c r="C35" s="76"/>
      <c r="D35" s="76"/>
    </row>
    <row r="36" spans="1:4" x14ac:dyDescent="0.15">
      <c r="A36" s="80" t="s">
        <v>6</v>
      </c>
      <c r="B36" s="81"/>
      <c r="C36" s="81"/>
      <c r="D36" s="81"/>
    </row>
    <row r="37" spans="1:4" ht="21" x14ac:dyDescent="0.15">
      <c r="A37" s="31">
        <v>18</v>
      </c>
      <c r="B37" s="2" t="s">
        <v>44</v>
      </c>
      <c r="C37" s="87"/>
      <c r="D37" s="88"/>
    </row>
    <row r="38" spans="1:4" ht="63" x14ac:dyDescent="0.15">
      <c r="A38" s="10" t="s">
        <v>64</v>
      </c>
      <c r="B38" s="2" t="s">
        <v>80</v>
      </c>
      <c r="C38" s="11" t="s">
        <v>5</v>
      </c>
      <c r="D38" s="12">
        <v>10</v>
      </c>
    </row>
    <row r="39" spans="1:4" ht="27.75" customHeight="1" x14ac:dyDescent="0.15">
      <c r="A39" s="10" t="s">
        <v>65</v>
      </c>
      <c r="B39" s="2" t="s">
        <v>81</v>
      </c>
      <c r="C39" s="11" t="s">
        <v>5</v>
      </c>
      <c r="D39" s="12">
        <v>10</v>
      </c>
    </row>
    <row r="40" spans="1:4" x14ac:dyDescent="0.15">
      <c r="A40" s="75"/>
      <c r="B40" s="76"/>
      <c r="C40" s="76"/>
      <c r="D40" s="76"/>
    </row>
    <row r="41" spans="1:4" x14ac:dyDescent="0.15">
      <c r="A41" s="80" t="s">
        <v>68</v>
      </c>
      <c r="B41" s="81"/>
      <c r="C41" s="81"/>
      <c r="D41" s="81"/>
    </row>
    <row r="42" spans="1:4" x14ac:dyDescent="0.15">
      <c r="A42" s="10">
        <v>19</v>
      </c>
      <c r="B42" s="32" t="s">
        <v>56</v>
      </c>
      <c r="C42" s="11" t="s">
        <v>7</v>
      </c>
      <c r="D42" s="12">
        <v>50</v>
      </c>
    </row>
    <row r="43" spans="1:4" x14ac:dyDescent="0.15">
      <c r="A43" s="89"/>
      <c r="B43" s="90"/>
      <c r="C43" s="90"/>
      <c r="D43" s="90"/>
    </row>
    <row r="48" spans="1:4" x14ac:dyDescent="0.15">
      <c r="D48" s="17"/>
    </row>
    <row r="49" spans="4:4" x14ac:dyDescent="0.15">
      <c r="D49" s="20"/>
    </row>
  </sheetData>
  <mergeCells count="17">
    <mergeCell ref="A36:D36"/>
    <mergeCell ref="C37:D37"/>
    <mergeCell ref="A40:D40"/>
    <mergeCell ref="A41:D41"/>
    <mergeCell ref="A43:D43"/>
    <mergeCell ref="A35:D35"/>
    <mergeCell ref="A1:D1"/>
    <mergeCell ref="A2:D2"/>
    <mergeCell ref="A3:D3"/>
    <mergeCell ref="A6:D6"/>
    <mergeCell ref="A11:D11"/>
    <mergeCell ref="A12:D12"/>
    <mergeCell ref="C13:D13"/>
    <mergeCell ref="C16:D16"/>
    <mergeCell ref="C24:D24"/>
    <mergeCell ref="A30:D30"/>
    <mergeCell ref="A31:D31"/>
  </mergeCells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9"/>
  <sheetViews>
    <sheetView view="pageBreakPreview" zoomScaleNormal="100" zoomScaleSheetLayoutView="100" workbookViewId="0">
      <selection activeCell="B27" sqref="B27"/>
    </sheetView>
  </sheetViews>
  <sheetFormatPr defaultRowHeight="11.25" x14ac:dyDescent="0.15"/>
  <cols>
    <col min="1" max="1" width="7.140625" style="27" customWidth="1"/>
    <col min="2" max="2" width="48.5703125" style="4" customWidth="1"/>
    <col min="3" max="4" width="10" style="22" customWidth="1"/>
    <col min="5" max="5" width="11.42578125" style="22" customWidth="1"/>
    <col min="6" max="6" width="15.7109375" style="22" customWidth="1"/>
    <col min="7" max="216" width="9.140625" style="7"/>
    <col min="217" max="217" width="5.28515625" style="7" customWidth="1"/>
    <col min="218" max="218" width="35.7109375" style="7" customWidth="1"/>
    <col min="219" max="219" width="6.42578125" style="7" customWidth="1"/>
    <col min="220" max="220" width="8.5703125" style="7" customWidth="1"/>
    <col min="221" max="221" width="8.28515625" style="7" customWidth="1"/>
    <col min="222" max="222" width="12.85546875" style="7" customWidth="1"/>
    <col min="223" max="223" width="5.5703125" style="7" customWidth="1"/>
    <col min="224" max="224" width="12.140625" style="7" customWidth="1"/>
    <col min="225" max="225" width="19.42578125" style="7" customWidth="1"/>
    <col min="226" max="229" width="0" style="7" hidden="1" customWidth="1"/>
    <col min="230" max="472" width="9.140625" style="7"/>
    <col min="473" max="473" width="5.28515625" style="7" customWidth="1"/>
    <col min="474" max="474" width="35.7109375" style="7" customWidth="1"/>
    <col min="475" max="475" width="6.42578125" style="7" customWidth="1"/>
    <col min="476" max="476" width="8.5703125" style="7" customWidth="1"/>
    <col min="477" max="477" width="8.28515625" style="7" customWidth="1"/>
    <col min="478" max="478" width="12.85546875" style="7" customWidth="1"/>
    <col min="479" max="479" width="5.5703125" style="7" customWidth="1"/>
    <col min="480" max="480" width="12.140625" style="7" customWidth="1"/>
    <col min="481" max="481" width="19.42578125" style="7" customWidth="1"/>
    <col min="482" max="485" width="0" style="7" hidden="1" customWidth="1"/>
    <col min="486" max="728" width="9.140625" style="7"/>
    <col min="729" max="729" width="5.28515625" style="7" customWidth="1"/>
    <col min="730" max="730" width="35.7109375" style="7" customWidth="1"/>
    <col min="731" max="731" width="6.42578125" style="7" customWidth="1"/>
    <col min="732" max="732" width="8.5703125" style="7" customWidth="1"/>
    <col min="733" max="733" width="8.28515625" style="7" customWidth="1"/>
    <col min="734" max="734" width="12.85546875" style="7" customWidth="1"/>
    <col min="735" max="735" width="5.5703125" style="7" customWidth="1"/>
    <col min="736" max="736" width="12.140625" style="7" customWidth="1"/>
    <col min="737" max="737" width="19.42578125" style="7" customWidth="1"/>
    <col min="738" max="741" width="0" style="7" hidden="1" customWidth="1"/>
    <col min="742" max="984" width="9.140625" style="7"/>
    <col min="985" max="985" width="5.28515625" style="7" customWidth="1"/>
    <col min="986" max="986" width="35.7109375" style="7" customWidth="1"/>
    <col min="987" max="987" width="6.42578125" style="7" customWidth="1"/>
    <col min="988" max="988" width="8.5703125" style="7" customWidth="1"/>
    <col min="989" max="989" width="8.28515625" style="7" customWidth="1"/>
    <col min="990" max="990" width="12.85546875" style="7" customWidth="1"/>
    <col min="991" max="991" width="5.5703125" style="7" customWidth="1"/>
    <col min="992" max="992" width="12.140625" style="7" customWidth="1"/>
    <col min="993" max="993" width="19.42578125" style="7" customWidth="1"/>
    <col min="994" max="997" width="0" style="7" hidden="1" customWidth="1"/>
    <col min="998" max="1240" width="9.140625" style="7"/>
    <col min="1241" max="1241" width="5.28515625" style="7" customWidth="1"/>
    <col min="1242" max="1242" width="35.7109375" style="7" customWidth="1"/>
    <col min="1243" max="1243" width="6.42578125" style="7" customWidth="1"/>
    <col min="1244" max="1244" width="8.5703125" style="7" customWidth="1"/>
    <col min="1245" max="1245" width="8.28515625" style="7" customWidth="1"/>
    <col min="1246" max="1246" width="12.85546875" style="7" customWidth="1"/>
    <col min="1247" max="1247" width="5.5703125" style="7" customWidth="1"/>
    <col min="1248" max="1248" width="12.140625" style="7" customWidth="1"/>
    <col min="1249" max="1249" width="19.42578125" style="7" customWidth="1"/>
    <col min="1250" max="1253" width="0" style="7" hidden="1" customWidth="1"/>
    <col min="1254" max="1496" width="9.140625" style="7"/>
    <col min="1497" max="1497" width="5.28515625" style="7" customWidth="1"/>
    <col min="1498" max="1498" width="35.7109375" style="7" customWidth="1"/>
    <col min="1499" max="1499" width="6.42578125" style="7" customWidth="1"/>
    <col min="1500" max="1500" width="8.5703125" style="7" customWidth="1"/>
    <col min="1501" max="1501" width="8.28515625" style="7" customWidth="1"/>
    <col min="1502" max="1502" width="12.85546875" style="7" customWidth="1"/>
    <col min="1503" max="1503" width="5.5703125" style="7" customWidth="1"/>
    <col min="1504" max="1504" width="12.140625" style="7" customWidth="1"/>
    <col min="1505" max="1505" width="19.42578125" style="7" customWidth="1"/>
    <col min="1506" max="1509" width="0" style="7" hidden="1" customWidth="1"/>
    <col min="1510" max="1752" width="9.140625" style="7"/>
    <col min="1753" max="1753" width="5.28515625" style="7" customWidth="1"/>
    <col min="1754" max="1754" width="35.7109375" style="7" customWidth="1"/>
    <col min="1755" max="1755" width="6.42578125" style="7" customWidth="1"/>
    <col min="1756" max="1756" width="8.5703125" style="7" customWidth="1"/>
    <col min="1757" max="1757" width="8.28515625" style="7" customWidth="1"/>
    <col min="1758" max="1758" width="12.85546875" style="7" customWidth="1"/>
    <col min="1759" max="1759" width="5.5703125" style="7" customWidth="1"/>
    <col min="1760" max="1760" width="12.140625" style="7" customWidth="1"/>
    <col min="1761" max="1761" width="19.42578125" style="7" customWidth="1"/>
    <col min="1762" max="1765" width="0" style="7" hidden="1" customWidth="1"/>
    <col min="1766" max="2008" width="9.140625" style="7"/>
    <col min="2009" max="2009" width="5.28515625" style="7" customWidth="1"/>
    <col min="2010" max="2010" width="35.7109375" style="7" customWidth="1"/>
    <col min="2011" max="2011" width="6.42578125" style="7" customWidth="1"/>
    <col min="2012" max="2012" width="8.5703125" style="7" customWidth="1"/>
    <col min="2013" max="2013" width="8.28515625" style="7" customWidth="1"/>
    <col min="2014" max="2014" width="12.85546875" style="7" customWidth="1"/>
    <col min="2015" max="2015" width="5.5703125" style="7" customWidth="1"/>
    <col min="2016" max="2016" width="12.140625" style="7" customWidth="1"/>
    <col min="2017" max="2017" width="19.42578125" style="7" customWidth="1"/>
    <col min="2018" max="2021" width="0" style="7" hidden="1" customWidth="1"/>
    <col min="2022" max="2264" width="9.140625" style="7"/>
    <col min="2265" max="2265" width="5.28515625" style="7" customWidth="1"/>
    <col min="2266" max="2266" width="35.7109375" style="7" customWidth="1"/>
    <col min="2267" max="2267" width="6.42578125" style="7" customWidth="1"/>
    <col min="2268" max="2268" width="8.5703125" style="7" customWidth="1"/>
    <col min="2269" max="2269" width="8.28515625" style="7" customWidth="1"/>
    <col min="2270" max="2270" width="12.85546875" style="7" customWidth="1"/>
    <col min="2271" max="2271" width="5.5703125" style="7" customWidth="1"/>
    <col min="2272" max="2272" width="12.140625" style="7" customWidth="1"/>
    <col min="2273" max="2273" width="19.42578125" style="7" customWidth="1"/>
    <col min="2274" max="2277" width="0" style="7" hidden="1" customWidth="1"/>
    <col min="2278" max="2520" width="9.140625" style="7"/>
    <col min="2521" max="2521" width="5.28515625" style="7" customWidth="1"/>
    <col min="2522" max="2522" width="35.7109375" style="7" customWidth="1"/>
    <col min="2523" max="2523" width="6.42578125" style="7" customWidth="1"/>
    <col min="2524" max="2524" width="8.5703125" style="7" customWidth="1"/>
    <col min="2525" max="2525" width="8.28515625" style="7" customWidth="1"/>
    <col min="2526" max="2526" width="12.85546875" style="7" customWidth="1"/>
    <col min="2527" max="2527" width="5.5703125" style="7" customWidth="1"/>
    <col min="2528" max="2528" width="12.140625" style="7" customWidth="1"/>
    <col min="2529" max="2529" width="19.42578125" style="7" customWidth="1"/>
    <col min="2530" max="2533" width="0" style="7" hidden="1" customWidth="1"/>
    <col min="2534" max="2776" width="9.140625" style="7"/>
    <col min="2777" max="2777" width="5.28515625" style="7" customWidth="1"/>
    <col min="2778" max="2778" width="35.7109375" style="7" customWidth="1"/>
    <col min="2779" max="2779" width="6.42578125" style="7" customWidth="1"/>
    <col min="2780" max="2780" width="8.5703125" style="7" customWidth="1"/>
    <col min="2781" max="2781" width="8.28515625" style="7" customWidth="1"/>
    <col min="2782" max="2782" width="12.85546875" style="7" customWidth="1"/>
    <col min="2783" max="2783" width="5.5703125" style="7" customWidth="1"/>
    <col min="2784" max="2784" width="12.140625" style="7" customWidth="1"/>
    <col min="2785" max="2785" width="19.42578125" style="7" customWidth="1"/>
    <col min="2786" max="2789" width="0" style="7" hidden="1" customWidth="1"/>
    <col min="2790" max="3032" width="9.140625" style="7"/>
    <col min="3033" max="3033" width="5.28515625" style="7" customWidth="1"/>
    <col min="3034" max="3034" width="35.7109375" style="7" customWidth="1"/>
    <col min="3035" max="3035" width="6.42578125" style="7" customWidth="1"/>
    <col min="3036" max="3036" width="8.5703125" style="7" customWidth="1"/>
    <col min="3037" max="3037" width="8.28515625" style="7" customWidth="1"/>
    <col min="3038" max="3038" width="12.85546875" style="7" customWidth="1"/>
    <col min="3039" max="3039" width="5.5703125" style="7" customWidth="1"/>
    <col min="3040" max="3040" width="12.140625" style="7" customWidth="1"/>
    <col min="3041" max="3041" width="19.42578125" style="7" customWidth="1"/>
    <col min="3042" max="3045" width="0" style="7" hidden="1" customWidth="1"/>
    <col min="3046" max="3288" width="9.140625" style="7"/>
    <col min="3289" max="3289" width="5.28515625" style="7" customWidth="1"/>
    <col min="3290" max="3290" width="35.7109375" style="7" customWidth="1"/>
    <col min="3291" max="3291" width="6.42578125" style="7" customWidth="1"/>
    <col min="3292" max="3292" width="8.5703125" style="7" customWidth="1"/>
    <col min="3293" max="3293" width="8.28515625" style="7" customWidth="1"/>
    <col min="3294" max="3294" width="12.85546875" style="7" customWidth="1"/>
    <col min="3295" max="3295" width="5.5703125" style="7" customWidth="1"/>
    <col min="3296" max="3296" width="12.140625" style="7" customWidth="1"/>
    <col min="3297" max="3297" width="19.42578125" style="7" customWidth="1"/>
    <col min="3298" max="3301" width="0" style="7" hidden="1" customWidth="1"/>
    <col min="3302" max="3544" width="9.140625" style="7"/>
    <col min="3545" max="3545" width="5.28515625" style="7" customWidth="1"/>
    <col min="3546" max="3546" width="35.7109375" style="7" customWidth="1"/>
    <col min="3547" max="3547" width="6.42578125" style="7" customWidth="1"/>
    <col min="3548" max="3548" width="8.5703125" style="7" customWidth="1"/>
    <col min="3549" max="3549" width="8.28515625" style="7" customWidth="1"/>
    <col min="3550" max="3550" width="12.85546875" style="7" customWidth="1"/>
    <col min="3551" max="3551" width="5.5703125" style="7" customWidth="1"/>
    <col min="3552" max="3552" width="12.140625" style="7" customWidth="1"/>
    <col min="3553" max="3553" width="19.42578125" style="7" customWidth="1"/>
    <col min="3554" max="3557" width="0" style="7" hidden="1" customWidth="1"/>
    <col min="3558" max="3800" width="9.140625" style="7"/>
    <col min="3801" max="3801" width="5.28515625" style="7" customWidth="1"/>
    <col min="3802" max="3802" width="35.7109375" style="7" customWidth="1"/>
    <col min="3803" max="3803" width="6.42578125" style="7" customWidth="1"/>
    <col min="3804" max="3804" width="8.5703125" style="7" customWidth="1"/>
    <col min="3805" max="3805" width="8.28515625" style="7" customWidth="1"/>
    <col min="3806" max="3806" width="12.85546875" style="7" customWidth="1"/>
    <col min="3807" max="3807" width="5.5703125" style="7" customWidth="1"/>
    <col min="3808" max="3808" width="12.140625" style="7" customWidth="1"/>
    <col min="3809" max="3809" width="19.42578125" style="7" customWidth="1"/>
    <col min="3810" max="3813" width="0" style="7" hidden="1" customWidth="1"/>
    <col min="3814" max="4056" width="9.140625" style="7"/>
    <col min="4057" max="4057" width="5.28515625" style="7" customWidth="1"/>
    <col min="4058" max="4058" width="35.7109375" style="7" customWidth="1"/>
    <col min="4059" max="4059" width="6.42578125" style="7" customWidth="1"/>
    <col min="4060" max="4060" width="8.5703125" style="7" customWidth="1"/>
    <col min="4061" max="4061" width="8.28515625" style="7" customWidth="1"/>
    <col min="4062" max="4062" width="12.85546875" style="7" customWidth="1"/>
    <col min="4063" max="4063" width="5.5703125" style="7" customWidth="1"/>
    <col min="4064" max="4064" width="12.140625" style="7" customWidth="1"/>
    <col min="4065" max="4065" width="19.42578125" style="7" customWidth="1"/>
    <col min="4066" max="4069" width="0" style="7" hidden="1" customWidth="1"/>
    <col min="4070" max="4312" width="9.140625" style="7"/>
    <col min="4313" max="4313" width="5.28515625" style="7" customWidth="1"/>
    <col min="4314" max="4314" width="35.7109375" style="7" customWidth="1"/>
    <col min="4315" max="4315" width="6.42578125" style="7" customWidth="1"/>
    <col min="4316" max="4316" width="8.5703125" style="7" customWidth="1"/>
    <col min="4317" max="4317" width="8.28515625" style="7" customWidth="1"/>
    <col min="4318" max="4318" width="12.85546875" style="7" customWidth="1"/>
    <col min="4319" max="4319" width="5.5703125" style="7" customWidth="1"/>
    <col min="4320" max="4320" width="12.140625" style="7" customWidth="1"/>
    <col min="4321" max="4321" width="19.42578125" style="7" customWidth="1"/>
    <col min="4322" max="4325" width="0" style="7" hidden="1" customWidth="1"/>
    <col min="4326" max="4568" width="9.140625" style="7"/>
    <col min="4569" max="4569" width="5.28515625" style="7" customWidth="1"/>
    <col min="4570" max="4570" width="35.7109375" style="7" customWidth="1"/>
    <col min="4571" max="4571" width="6.42578125" style="7" customWidth="1"/>
    <col min="4572" max="4572" width="8.5703125" style="7" customWidth="1"/>
    <col min="4573" max="4573" width="8.28515625" style="7" customWidth="1"/>
    <col min="4574" max="4574" width="12.85546875" style="7" customWidth="1"/>
    <col min="4575" max="4575" width="5.5703125" style="7" customWidth="1"/>
    <col min="4576" max="4576" width="12.140625" style="7" customWidth="1"/>
    <col min="4577" max="4577" width="19.42578125" style="7" customWidth="1"/>
    <col min="4578" max="4581" width="0" style="7" hidden="1" customWidth="1"/>
    <col min="4582" max="4824" width="9.140625" style="7"/>
    <col min="4825" max="4825" width="5.28515625" style="7" customWidth="1"/>
    <col min="4826" max="4826" width="35.7109375" style="7" customWidth="1"/>
    <col min="4827" max="4827" width="6.42578125" style="7" customWidth="1"/>
    <col min="4828" max="4828" width="8.5703125" style="7" customWidth="1"/>
    <col min="4829" max="4829" width="8.28515625" style="7" customWidth="1"/>
    <col min="4830" max="4830" width="12.85546875" style="7" customWidth="1"/>
    <col min="4831" max="4831" width="5.5703125" style="7" customWidth="1"/>
    <col min="4832" max="4832" width="12.140625" style="7" customWidth="1"/>
    <col min="4833" max="4833" width="19.42578125" style="7" customWidth="1"/>
    <col min="4834" max="4837" width="0" style="7" hidden="1" customWidth="1"/>
    <col min="4838" max="5080" width="9.140625" style="7"/>
    <col min="5081" max="5081" width="5.28515625" style="7" customWidth="1"/>
    <col min="5082" max="5082" width="35.7109375" style="7" customWidth="1"/>
    <col min="5083" max="5083" width="6.42578125" style="7" customWidth="1"/>
    <col min="5084" max="5084" width="8.5703125" style="7" customWidth="1"/>
    <col min="5085" max="5085" width="8.28515625" style="7" customWidth="1"/>
    <col min="5086" max="5086" width="12.85546875" style="7" customWidth="1"/>
    <col min="5087" max="5087" width="5.5703125" style="7" customWidth="1"/>
    <col min="5088" max="5088" width="12.140625" style="7" customWidth="1"/>
    <col min="5089" max="5089" width="19.42578125" style="7" customWidth="1"/>
    <col min="5090" max="5093" width="0" style="7" hidden="1" customWidth="1"/>
    <col min="5094" max="5336" width="9.140625" style="7"/>
    <col min="5337" max="5337" width="5.28515625" style="7" customWidth="1"/>
    <col min="5338" max="5338" width="35.7109375" style="7" customWidth="1"/>
    <col min="5339" max="5339" width="6.42578125" style="7" customWidth="1"/>
    <col min="5340" max="5340" width="8.5703125" style="7" customWidth="1"/>
    <col min="5341" max="5341" width="8.28515625" style="7" customWidth="1"/>
    <col min="5342" max="5342" width="12.85546875" style="7" customWidth="1"/>
    <col min="5343" max="5343" width="5.5703125" style="7" customWidth="1"/>
    <col min="5344" max="5344" width="12.140625" style="7" customWidth="1"/>
    <col min="5345" max="5345" width="19.42578125" style="7" customWidth="1"/>
    <col min="5346" max="5349" width="0" style="7" hidden="1" customWidth="1"/>
    <col min="5350" max="5592" width="9.140625" style="7"/>
    <col min="5593" max="5593" width="5.28515625" style="7" customWidth="1"/>
    <col min="5594" max="5594" width="35.7109375" style="7" customWidth="1"/>
    <col min="5595" max="5595" width="6.42578125" style="7" customWidth="1"/>
    <col min="5596" max="5596" width="8.5703125" style="7" customWidth="1"/>
    <col min="5597" max="5597" width="8.28515625" style="7" customWidth="1"/>
    <col min="5598" max="5598" width="12.85546875" style="7" customWidth="1"/>
    <col min="5599" max="5599" width="5.5703125" style="7" customWidth="1"/>
    <col min="5600" max="5600" width="12.140625" style="7" customWidth="1"/>
    <col min="5601" max="5601" width="19.42578125" style="7" customWidth="1"/>
    <col min="5602" max="5605" width="0" style="7" hidden="1" customWidth="1"/>
    <col min="5606" max="5848" width="9.140625" style="7"/>
    <col min="5849" max="5849" width="5.28515625" style="7" customWidth="1"/>
    <col min="5850" max="5850" width="35.7109375" style="7" customWidth="1"/>
    <col min="5851" max="5851" width="6.42578125" style="7" customWidth="1"/>
    <col min="5852" max="5852" width="8.5703125" style="7" customWidth="1"/>
    <col min="5853" max="5853" width="8.28515625" style="7" customWidth="1"/>
    <col min="5854" max="5854" width="12.85546875" style="7" customWidth="1"/>
    <col min="5855" max="5855" width="5.5703125" style="7" customWidth="1"/>
    <col min="5856" max="5856" width="12.140625" style="7" customWidth="1"/>
    <col min="5857" max="5857" width="19.42578125" style="7" customWidth="1"/>
    <col min="5858" max="5861" width="0" style="7" hidden="1" customWidth="1"/>
    <col min="5862" max="6104" width="9.140625" style="7"/>
    <col min="6105" max="6105" width="5.28515625" style="7" customWidth="1"/>
    <col min="6106" max="6106" width="35.7109375" style="7" customWidth="1"/>
    <col min="6107" max="6107" width="6.42578125" style="7" customWidth="1"/>
    <col min="6108" max="6108" width="8.5703125" style="7" customWidth="1"/>
    <col min="6109" max="6109" width="8.28515625" style="7" customWidth="1"/>
    <col min="6110" max="6110" width="12.85546875" style="7" customWidth="1"/>
    <col min="6111" max="6111" width="5.5703125" style="7" customWidth="1"/>
    <col min="6112" max="6112" width="12.140625" style="7" customWidth="1"/>
    <col min="6113" max="6113" width="19.42578125" style="7" customWidth="1"/>
    <col min="6114" max="6117" width="0" style="7" hidden="1" customWidth="1"/>
    <col min="6118" max="6360" width="9.140625" style="7"/>
    <col min="6361" max="6361" width="5.28515625" style="7" customWidth="1"/>
    <col min="6362" max="6362" width="35.7109375" style="7" customWidth="1"/>
    <col min="6363" max="6363" width="6.42578125" style="7" customWidth="1"/>
    <col min="6364" max="6364" width="8.5703125" style="7" customWidth="1"/>
    <col min="6365" max="6365" width="8.28515625" style="7" customWidth="1"/>
    <col min="6366" max="6366" width="12.85546875" style="7" customWidth="1"/>
    <col min="6367" max="6367" width="5.5703125" style="7" customWidth="1"/>
    <col min="6368" max="6368" width="12.140625" style="7" customWidth="1"/>
    <col min="6369" max="6369" width="19.42578125" style="7" customWidth="1"/>
    <col min="6370" max="6373" width="0" style="7" hidden="1" customWidth="1"/>
    <col min="6374" max="6616" width="9.140625" style="7"/>
    <col min="6617" max="6617" width="5.28515625" style="7" customWidth="1"/>
    <col min="6618" max="6618" width="35.7109375" style="7" customWidth="1"/>
    <col min="6619" max="6619" width="6.42578125" style="7" customWidth="1"/>
    <col min="6620" max="6620" width="8.5703125" style="7" customWidth="1"/>
    <col min="6621" max="6621" width="8.28515625" style="7" customWidth="1"/>
    <col min="6622" max="6622" width="12.85546875" style="7" customWidth="1"/>
    <col min="6623" max="6623" width="5.5703125" style="7" customWidth="1"/>
    <col min="6624" max="6624" width="12.140625" style="7" customWidth="1"/>
    <col min="6625" max="6625" width="19.42578125" style="7" customWidth="1"/>
    <col min="6626" max="6629" width="0" style="7" hidden="1" customWidth="1"/>
    <col min="6630" max="6872" width="9.140625" style="7"/>
    <col min="6873" max="6873" width="5.28515625" style="7" customWidth="1"/>
    <col min="6874" max="6874" width="35.7109375" style="7" customWidth="1"/>
    <col min="6875" max="6875" width="6.42578125" style="7" customWidth="1"/>
    <col min="6876" max="6876" width="8.5703125" style="7" customWidth="1"/>
    <col min="6877" max="6877" width="8.28515625" style="7" customWidth="1"/>
    <col min="6878" max="6878" width="12.85546875" style="7" customWidth="1"/>
    <col min="6879" max="6879" width="5.5703125" style="7" customWidth="1"/>
    <col min="6880" max="6880" width="12.140625" style="7" customWidth="1"/>
    <col min="6881" max="6881" width="19.42578125" style="7" customWidth="1"/>
    <col min="6882" max="6885" width="0" style="7" hidden="1" customWidth="1"/>
    <col min="6886" max="7128" width="9.140625" style="7"/>
    <col min="7129" max="7129" width="5.28515625" style="7" customWidth="1"/>
    <col min="7130" max="7130" width="35.7109375" style="7" customWidth="1"/>
    <col min="7131" max="7131" width="6.42578125" style="7" customWidth="1"/>
    <col min="7132" max="7132" width="8.5703125" style="7" customWidth="1"/>
    <col min="7133" max="7133" width="8.28515625" style="7" customWidth="1"/>
    <col min="7134" max="7134" width="12.85546875" style="7" customWidth="1"/>
    <col min="7135" max="7135" width="5.5703125" style="7" customWidth="1"/>
    <col min="7136" max="7136" width="12.140625" style="7" customWidth="1"/>
    <col min="7137" max="7137" width="19.42578125" style="7" customWidth="1"/>
    <col min="7138" max="7141" width="0" style="7" hidden="1" customWidth="1"/>
    <col min="7142" max="7384" width="9.140625" style="7"/>
    <col min="7385" max="7385" width="5.28515625" style="7" customWidth="1"/>
    <col min="7386" max="7386" width="35.7109375" style="7" customWidth="1"/>
    <col min="7387" max="7387" width="6.42578125" style="7" customWidth="1"/>
    <col min="7388" max="7388" width="8.5703125" style="7" customWidth="1"/>
    <col min="7389" max="7389" width="8.28515625" style="7" customWidth="1"/>
    <col min="7390" max="7390" width="12.85546875" style="7" customWidth="1"/>
    <col min="7391" max="7391" width="5.5703125" style="7" customWidth="1"/>
    <col min="7392" max="7392" width="12.140625" style="7" customWidth="1"/>
    <col min="7393" max="7393" width="19.42578125" style="7" customWidth="1"/>
    <col min="7394" max="7397" width="0" style="7" hidden="1" customWidth="1"/>
    <col min="7398" max="7640" width="9.140625" style="7"/>
    <col min="7641" max="7641" width="5.28515625" style="7" customWidth="1"/>
    <col min="7642" max="7642" width="35.7109375" style="7" customWidth="1"/>
    <col min="7643" max="7643" width="6.42578125" style="7" customWidth="1"/>
    <col min="7644" max="7644" width="8.5703125" style="7" customWidth="1"/>
    <col min="7645" max="7645" width="8.28515625" style="7" customWidth="1"/>
    <col min="7646" max="7646" width="12.85546875" style="7" customWidth="1"/>
    <col min="7647" max="7647" width="5.5703125" style="7" customWidth="1"/>
    <col min="7648" max="7648" width="12.140625" style="7" customWidth="1"/>
    <col min="7649" max="7649" width="19.42578125" style="7" customWidth="1"/>
    <col min="7650" max="7653" width="0" style="7" hidden="1" customWidth="1"/>
    <col min="7654" max="7896" width="9.140625" style="7"/>
    <col min="7897" max="7897" width="5.28515625" style="7" customWidth="1"/>
    <col min="7898" max="7898" width="35.7109375" style="7" customWidth="1"/>
    <col min="7899" max="7899" width="6.42578125" style="7" customWidth="1"/>
    <col min="7900" max="7900" width="8.5703125" style="7" customWidth="1"/>
    <col min="7901" max="7901" width="8.28515625" style="7" customWidth="1"/>
    <col min="7902" max="7902" width="12.85546875" style="7" customWidth="1"/>
    <col min="7903" max="7903" width="5.5703125" style="7" customWidth="1"/>
    <col min="7904" max="7904" width="12.140625" style="7" customWidth="1"/>
    <col min="7905" max="7905" width="19.42578125" style="7" customWidth="1"/>
    <col min="7906" max="7909" width="0" style="7" hidden="1" customWidth="1"/>
    <col min="7910" max="8152" width="9.140625" style="7"/>
    <col min="8153" max="8153" width="5.28515625" style="7" customWidth="1"/>
    <col min="8154" max="8154" width="35.7109375" style="7" customWidth="1"/>
    <col min="8155" max="8155" width="6.42578125" style="7" customWidth="1"/>
    <col min="8156" max="8156" width="8.5703125" style="7" customWidth="1"/>
    <col min="8157" max="8157" width="8.28515625" style="7" customWidth="1"/>
    <col min="8158" max="8158" width="12.85546875" style="7" customWidth="1"/>
    <col min="8159" max="8159" width="5.5703125" style="7" customWidth="1"/>
    <col min="8160" max="8160" width="12.140625" style="7" customWidth="1"/>
    <col min="8161" max="8161" width="19.42578125" style="7" customWidth="1"/>
    <col min="8162" max="8165" width="0" style="7" hidden="1" customWidth="1"/>
    <col min="8166" max="8408" width="9.140625" style="7"/>
    <col min="8409" max="8409" width="5.28515625" style="7" customWidth="1"/>
    <col min="8410" max="8410" width="35.7109375" style="7" customWidth="1"/>
    <col min="8411" max="8411" width="6.42578125" style="7" customWidth="1"/>
    <col min="8412" max="8412" width="8.5703125" style="7" customWidth="1"/>
    <col min="8413" max="8413" width="8.28515625" style="7" customWidth="1"/>
    <col min="8414" max="8414" width="12.85546875" style="7" customWidth="1"/>
    <col min="8415" max="8415" width="5.5703125" style="7" customWidth="1"/>
    <col min="8416" max="8416" width="12.140625" style="7" customWidth="1"/>
    <col min="8417" max="8417" width="19.42578125" style="7" customWidth="1"/>
    <col min="8418" max="8421" width="0" style="7" hidden="1" customWidth="1"/>
    <col min="8422" max="8664" width="9.140625" style="7"/>
    <col min="8665" max="8665" width="5.28515625" style="7" customWidth="1"/>
    <col min="8666" max="8666" width="35.7109375" style="7" customWidth="1"/>
    <col min="8667" max="8667" width="6.42578125" style="7" customWidth="1"/>
    <col min="8668" max="8668" width="8.5703125" style="7" customWidth="1"/>
    <col min="8669" max="8669" width="8.28515625" style="7" customWidth="1"/>
    <col min="8670" max="8670" width="12.85546875" style="7" customWidth="1"/>
    <col min="8671" max="8671" width="5.5703125" style="7" customWidth="1"/>
    <col min="8672" max="8672" width="12.140625" style="7" customWidth="1"/>
    <col min="8673" max="8673" width="19.42578125" style="7" customWidth="1"/>
    <col min="8674" max="8677" width="0" style="7" hidden="1" customWidth="1"/>
    <col min="8678" max="8920" width="9.140625" style="7"/>
    <col min="8921" max="8921" width="5.28515625" style="7" customWidth="1"/>
    <col min="8922" max="8922" width="35.7109375" style="7" customWidth="1"/>
    <col min="8923" max="8923" width="6.42578125" style="7" customWidth="1"/>
    <col min="8924" max="8924" width="8.5703125" style="7" customWidth="1"/>
    <col min="8925" max="8925" width="8.28515625" style="7" customWidth="1"/>
    <col min="8926" max="8926" width="12.85546875" style="7" customWidth="1"/>
    <col min="8927" max="8927" width="5.5703125" style="7" customWidth="1"/>
    <col min="8928" max="8928" width="12.140625" style="7" customWidth="1"/>
    <col min="8929" max="8929" width="19.42578125" style="7" customWidth="1"/>
    <col min="8930" max="8933" width="0" style="7" hidden="1" customWidth="1"/>
    <col min="8934" max="9176" width="9.140625" style="7"/>
    <col min="9177" max="9177" width="5.28515625" style="7" customWidth="1"/>
    <col min="9178" max="9178" width="35.7109375" style="7" customWidth="1"/>
    <col min="9179" max="9179" width="6.42578125" style="7" customWidth="1"/>
    <col min="9180" max="9180" width="8.5703125" style="7" customWidth="1"/>
    <col min="9181" max="9181" width="8.28515625" style="7" customWidth="1"/>
    <col min="9182" max="9182" width="12.85546875" style="7" customWidth="1"/>
    <col min="9183" max="9183" width="5.5703125" style="7" customWidth="1"/>
    <col min="9184" max="9184" width="12.140625" style="7" customWidth="1"/>
    <col min="9185" max="9185" width="19.42578125" style="7" customWidth="1"/>
    <col min="9186" max="9189" width="0" style="7" hidden="1" customWidth="1"/>
    <col min="9190" max="9432" width="9.140625" style="7"/>
    <col min="9433" max="9433" width="5.28515625" style="7" customWidth="1"/>
    <col min="9434" max="9434" width="35.7109375" style="7" customWidth="1"/>
    <col min="9435" max="9435" width="6.42578125" style="7" customWidth="1"/>
    <col min="9436" max="9436" width="8.5703125" style="7" customWidth="1"/>
    <col min="9437" max="9437" width="8.28515625" style="7" customWidth="1"/>
    <col min="9438" max="9438" width="12.85546875" style="7" customWidth="1"/>
    <col min="9439" max="9439" width="5.5703125" style="7" customWidth="1"/>
    <col min="9440" max="9440" width="12.140625" style="7" customWidth="1"/>
    <col min="9441" max="9441" width="19.42578125" style="7" customWidth="1"/>
    <col min="9442" max="9445" width="0" style="7" hidden="1" customWidth="1"/>
    <col min="9446" max="9688" width="9.140625" style="7"/>
    <col min="9689" max="9689" width="5.28515625" style="7" customWidth="1"/>
    <col min="9690" max="9690" width="35.7109375" style="7" customWidth="1"/>
    <col min="9691" max="9691" width="6.42578125" style="7" customWidth="1"/>
    <col min="9692" max="9692" width="8.5703125" style="7" customWidth="1"/>
    <col min="9693" max="9693" width="8.28515625" style="7" customWidth="1"/>
    <col min="9694" max="9694" width="12.85546875" style="7" customWidth="1"/>
    <col min="9695" max="9695" width="5.5703125" style="7" customWidth="1"/>
    <col min="9696" max="9696" width="12.140625" style="7" customWidth="1"/>
    <col min="9697" max="9697" width="19.42578125" style="7" customWidth="1"/>
    <col min="9698" max="9701" width="0" style="7" hidden="1" customWidth="1"/>
    <col min="9702" max="9944" width="9.140625" style="7"/>
    <col min="9945" max="9945" width="5.28515625" style="7" customWidth="1"/>
    <col min="9946" max="9946" width="35.7109375" style="7" customWidth="1"/>
    <col min="9947" max="9947" width="6.42578125" style="7" customWidth="1"/>
    <col min="9948" max="9948" width="8.5703125" style="7" customWidth="1"/>
    <col min="9949" max="9949" width="8.28515625" style="7" customWidth="1"/>
    <col min="9950" max="9950" width="12.85546875" style="7" customWidth="1"/>
    <col min="9951" max="9951" width="5.5703125" style="7" customWidth="1"/>
    <col min="9952" max="9952" width="12.140625" style="7" customWidth="1"/>
    <col min="9953" max="9953" width="19.42578125" style="7" customWidth="1"/>
    <col min="9954" max="9957" width="0" style="7" hidden="1" customWidth="1"/>
    <col min="9958" max="10200" width="9.140625" style="7"/>
    <col min="10201" max="10201" width="5.28515625" style="7" customWidth="1"/>
    <col min="10202" max="10202" width="35.7109375" style="7" customWidth="1"/>
    <col min="10203" max="10203" width="6.42578125" style="7" customWidth="1"/>
    <col min="10204" max="10204" width="8.5703125" style="7" customWidth="1"/>
    <col min="10205" max="10205" width="8.28515625" style="7" customWidth="1"/>
    <col min="10206" max="10206" width="12.85546875" style="7" customWidth="1"/>
    <col min="10207" max="10207" width="5.5703125" style="7" customWidth="1"/>
    <col min="10208" max="10208" width="12.140625" style="7" customWidth="1"/>
    <col min="10209" max="10209" width="19.42578125" style="7" customWidth="1"/>
    <col min="10210" max="10213" width="0" style="7" hidden="1" customWidth="1"/>
    <col min="10214" max="10456" width="9.140625" style="7"/>
    <col min="10457" max="10457" width="5.28515625" style="7" customWidth="1"/>
    <col min="10458" max="10458" width="35.7109375" style="7" customWidth="1"/>
    <col min="10459" max="10459" width="6.42578125" style="7" customWidth="1"/>
    <col min="10460" max="10460" width="8.5703125" style="7" customWidth="1"/>
    <col min="10461" max="10461" width="8.28515625" style="7" customWidth="1"/>
    <col min="10462" max="10462" width="12.85546875" style="7" customWidth="1"/>
    <col min="10463" max="10463" width="5.5703125" style="7" customWidth="1"/>
    <col min="10464" max="10464" width="12.140625" style="7" customWidth="1"/>
    <col min="10465" max="10465" width="19.42578125" style="7" customWidth="1"/>
    <col min="10466" max="10469" width="0" style="7" hidden="1" customWidth="1"/>
    <col min="10470" max="10712" width="9.140625" style="7"/>
    <col min="10713" max="10713" width="5.28515625" style="7" customWidth="1"/>
    <col min="10714" max="10714" width="35.7109375" style="7" customWidth="1"/>
    <col min="10715" max="10715" width="6.42578125" style="7" customWidth="1"/>
    <col min="10716" max="10716" width="8.5703125" style="7" customWidth="1"/>
    <col min="10717" max="10717" width="8.28515625" style="7" customWidth="1"/>
    <col min="10718" max="10718" width="12.85546875" style="7" customWidth="1"/>
    <col min="10719" max="10719" width="5.5703125" style="7" customWidth="1"/>
    <col min="10720" max="10720" width="12.140625" style="7" customWidth="1"/>
    <col min="10721" max="10721" width="19.42578125" style="7" customWidth="1"/>
    <col min="10722" max="10725" width="0" style="7" hidden="1" customWidth="1"/>
    <col min="10726" max="10968" width="9.140625" style="7"/>
    <col min="10969" max="10969" width="5.28515625" style="7" customWidth="1"/>
    <col min="10970" max="10970" width="35.7109375" style="7" customWidth="1"/>
    <col min="10971" max="10971" width="6.42578125" style="7" customWidth="1"/>
    <col min="10972" max="10972" width="8.5703125" style="7" customWidth="1"/>
    <col min="10973" max="10973" width="8.28515625" style="7" customWidth="1"/>
    <col min="10974" max="10974" width="12.85546875" style="7" customWidth="1"/>
    <col min="10975" max="10975" width="5.5703125" style="7" customWidth="1"/>
    <col min="10976" max="10976" width="12.140625" style="7" customWidth="1"/>
    <col min="10977" max="10977" width="19.42578125" style="7" customWidth="1"/>
    <col min="10978" max="10981" width="0" style="7" hidden="1" customWidth="1"/>
    <col min="10982" max="11224" width="9.140625" style="7"/>
    <col min="11225" max="11225" width="5.28515625" style="7" customWidth="1"/>
    <col min="11226" max="11226" width="35.7109375" style="7" customWidth="1"/>
    <col min="11227" max="11227" width="6.42578125" style="7" customWidth="1"/>
    <col min="11228" max="11228" width="8.5703125" style="7" customWidth="1"/>
    <col min="11229" max="11229" width="8.28515625" style="7" customWidth="1"/>
    <col min="11230" max="11230" width="12.85546875" style="7" customWidth="1"/>
    <col min="11231" max="11231" width="5.5703125" style="7" customWidth="1"/>
    <col min="11232" max="11232" width="12.140625" style="7" customWidth="1"/>
    <col min="11233" max="11233" width="19.42578125" style="7" customWidth="1"/>
    <col min="11234" max="11237" width="0" style="7" hidden="1" customWidth="1"/>
    <col min="11238" max="11480" width="9.140625" style="7"/>
    <col min="11481" max="11481" width="5.28515625" style="7" customWidth="1"/>
    <col min="11482" max="11482" width="35.7109375" style="7" customWidth="1"/>
    <col min="11483" max="11483" width="6.42578125" style="7" customWidth="1"/>
    <col min="11484" max="11484" width="8.5703125" style="7" customWidth="1"/>
    <col min="11485" max="11485" width="8.28515625" style="7" customWidth="1"/>
    <col min="11486" max="11486" width="12.85546875" style="7" customWidth="1"/>
    <col min="11487" max="11487" width="5.5703125" style="7" customWidth="1"/>
    <col min="11488" max="11488" width="12.140625" style="7" customWidth="1"/>
    <col min="11489" max="11489" width="19.42578125" style="7" customWidth="1"/>
    <col min="11490" max="11493" width="0" style="7" hidden="1" customWidth="1"/>
    <col min="11494" max="11736" width="9.140625" style="7"/>
    <col min="11737" max="11737" width="5.28515625" style="7" customWidth="1"/>
    <col min="11738" max="11738" width="35.7109375" style="7" customWidth="1"/>
    <col min="11739" max="11739" width="6.42578125" style="7" customWidth="1"/>
    <col min="11740" max="11740" width="8.5703125" style="7" customWidth="1"/>
    <col min="11741" max="11741" width="8.28515625" style="7" customWidth="1"/>
    <col min="11742" max="11742" width="12.85546875" style="7" customWidth="1"/>
    <col min="11743" max="11743" width="5.5703125" style="7" customWidth="1"/>
    <col min="11744" max="11744" width="12.140625" style="7" customWidth="1"/>
    <col min="11745" max="11745" width="19.42578125" style="7" customWidth="1"/>
    <col min="11746" max="11749" width="0" style="7" hidden="1" customWidth="1"/>
    <col min="11750" max="11992" width="9.140625" style="7"/>
    <col min="11993" max="11993" width="5.28515625" style="7" customWidth="1"/>
    <col min="11994" max="11994" width="35.7109375" style="7" customWidth="1"/>
    <col min="11995" max="11995" width="6.42578125" style="7" customWidth="1"/>
    <col min="11996" max="11996" width="8.5703125" style="7" customWidth="1"/>
    <col min="11997" max="11997" width="8.28515625" style="7" customWidth="1"/>
    <col min="11998" max="11998" width="12.85546875" style="7" customWidth="1"/>
    <col min="11999" max="11999" width="5.5703125" style="7" customWidth="1"/>
    <col min="12000" max="12000" width="12.140625" style="7" customWidth="1"/>
    <col min="12001" max="12001" width="19.42578125" style="7" customWidth="1"/>
    <col min="12002" max="12005" width="0" style="7" hidden="1" customWidth="1"/>
    <col min="12006" max="12248" width="9.140625" style="7"/>
    <col min="12249" max="12249" width="5.28515625" style="7" customWidth="1"/>
    <col min="12250" max="12250" width="35.7109375" style="7" customWidth="1"/>
    <col min="12251" max="12251" width="6.42578125" style="7" customWidth="1"/>
    <col min="12252" max="12252" width="8.5703125" style="7" customWidth="1"/>
    <col min="12253" max="12253" width="8.28515625" style="7" customWidth="1"/>
    <col min="12254" max="12254" width="12.85546875" style="7" customWidth="1"/>
    <col min="12255" max="12255" width="5.5703125" style="7" customWidth="1"/>
    <col min="12256" max="12256" width="12.140625" style="7" customWidth="1"/>
    <col min="12257" max="12257" width="19.42578125" style="7" customWidth="1"/>
    <col min="12258" max="12261" width="0" style="7" hidden="1" customWidth="1"/>
    <col min="12262" max="12504" width="9.140625" style="7"/>
    <col min="12505" max="12505" width="5.28515625" style="7" customWidth="1"/>
    <col min="12506" max="12506" width="35.7109375" style="7" customWidth="1"/>
    <col min="12507" max="12507" width="6.42578125" style="7" customWidth="1"/>
    <col min="12508" max="12508" width="8.5703125" style="7" customWidth="1"/>
    <col min="12509" max="12509" width="8.28515625" style="7" customWidth="1"/>
    <col min="12510" max="12510" width="12.85546875" style="7" customWidth="1"/>
    <col min="12511" max="12511" width="5.5703125" style="7" customWidth="1"/>
    <col min="12512" max="12512" width="12.140625" style="7" customWidth="1"/>
    <col min="12513" max="12513" width="19.42578125" style="7" customWidth="1"/>
    <col min="12514" max="12517" width="0" style="7" hidden="1" customWidth="1"/>
    <col min="12518" max="12760" width="9.140625" style="7"/>
    <col min="12761" max="12761" width="5.28515625" style="7" customWidth="1"/>
    <col min="12762" max="12762" width="35.7109375" style="7" customWidth="1"/>
    <col min="12763" max="12763" width="6.42578125" style="7" customWidth="1"/>
    <col min="12764" max="12764" width="8.5703125" style="7" customWidth="1"/>
    <col min="12765" max="12765" width="8.28515625" style="7" customWidth="1"/>
    <col min="12766" max="12766" width="12.85546875" style="7" customWidth="1"/>
    <col min="12767" max="12767" width="5.5703125" style="7" customWidth="1"/>
    <col min="12768" max="12768" width="12.140625" style="7" customWidth="1"/>
    <col min="12769" max="12769" width="19.42578125" style="7" customWidth="1"/>
    <col min="12770" max="12773" width="0" style="7" hidden="1" customWidth="1"/>
    <col min="12774" max="13016" width="9.140625" style="7"/>
    <col min="13017" max="13017" width="5.28515625" style="7" customWidth="1"/>
    <col min="13018" max="13018" width="35.7109375" style="7" customWidth="1"/>
    <col min="13019" max="13019" width="6.42578125" style="7" customWidth="1"/>
    <col min="13020" max="13020" width="8.5703125" style="7" customWidth="1"/>
    <col min="13021" max="13021" width="8.28515625" style="7" customWidth="1"/>
    <col min="13022" max="13022" width="12.85546875" style="7" customWidth="1"/>
    <col min="13023" max="13023" width="5.5703125" style="7" customWidth="1"/>
    <col min="13024" max="13024" width="12.140625" style="7" customWidth="1"/>
    <col min="13025" max="13025" width="19.42578125" style="7" customWidth="1"/>
    <col min="13026" max="13029" width="0" style="7" hidden="1" customWidth="1"/>
    <col min="13030" max="13272" width="9.140625" style="7"/>
    <col min="13273" max="13273" width="5.28515625" style="7" customWidth="1"/>
    <col min="13274" max="13274" width="35.7109375" style="7" customWidth="1"/>
    <col min="13275" max="13275" width="6.42578125" style="7" customWidth="1"/>
    <col min="13276" max="13276" width="8.5703125" style="7" customWidth="1"/>
    <col min="13277" max="13277" width="8.28515625" style="7" customWidth="1"/>
    <col min="13278" max="13278" width="12.85546875" style="7" customWidth="1"/>
    <col min="13279" max="13279" width="5.5703125" style="7" customWidth="1"/>
    <col min="13280" max="13280" width="12.140625" style="7" customWidth="1"/>
    <col min="13281" max="13281" width="19.42578125" style="7" customWidth="1"/>
    <col min="13282" max="13285" width="0" style="7" hidden="1" customWidth="1"/>
    <col min="13286" max="13528" width="9.140625" style="7"/>
    <col min="13529" max="13529" width="5.28515625" style="7" customWidth="1"/>
    <col min="13530" max="13530" width="35.7109375" style="7" customWidth="1"/>
    <col min="13531" max="13531" width="6.42578125" style="7" customWidth="1"/>
    <col min="13532" max="13532" width="8.5703125" style="7" customWidth="1"/>
    <col min="13533" max="13533" width="8.28515625" style="7" customWidth="1"/>
    <col min="13534" max="13534" width="12.85546875" style="7" customWidth="1"/>
    <col min="13535" max="13535" width="5.5703125" style="7" customWidth="1"/>
    <col min="13536" max="13536" width="12.140625" style="7" customWidth="1"/>
    <col min="13537" max="13537" width="19.42578125" style="7" customWidth="1"/>
    <col min="13538" max="13541" width="0" style="7" hidden="1" customWidth="1"/>
    <col min="13542" max="13784" width="9.140625" style="7"/>
    <col min="13785" max="13785" width="5.28515625" style="7" customWidth="1"/>
    <col min="13786" max="13786" width="35.7109375" style="7" customWidth="1"/>
    <col min="13787" max="13787" width="6.42578125" style="7" customWidth="1"/>
    <col min="13788" max="13788" width="8.5703125" style="7" customWidth="1"/>
    <col min="13789" max="13789" width="8.28515625" style="7" customWidth="1"/>
    <col min="13790" max="13790" width="12.85546875" style="7" customWidth="1"/>
    <col min="13791" max="13791" width="5.5703125" style="7" customWidth="1"/>
    <col min="13792" max="13792" width="12.140625" style="7" customWidth="1"/>
    <col min="13793" max="13793" width="19.42578125" style="7" customWidth="1"/>
    <col min="13794" max="13797" width="0" style="7" hidden="1" customWidth="1"/>
    <col min="13798" max="14040" width="9.140625" style="7"/>
    <col min="14041" max="14041" width="5.28515625" style="7" customWidth="1"/>
    <col min="14042" max="14042" width="35.7109375" style="7" customWidth="1"/>
    <col min="14043" max="14043" width="6.42578125" style="7" customWidth="1"/>
    <col min="14044" max="14044" width="8.5703125" style="7" customWidth="1"/>
    <col min="14045" max="14045" width="8.28515625" style="7" customWidth="1"/>
    <col min="14046" max="14046" width="12.85546875" style="7" customWidth="1"/>
    <col min="14047" max="14047" width="5.5703125" style="7" customWidth="1"/>
    <col min="14048" max="14048" width="12.140625" style="7" customWidth="1"/>
    <col min="14049" max="14049" width="19.42578125" style="7" customWidth="1"/>
    <col min="14050" max="14053" width="0" style="7" hidden="1" customWidth="1"/>
    <col min="14054" max="14296" width="9.140625" style="7"/>
    <col min="14297" max="14297" width="5.28515625" style="7" customWidth="1"/>
    <col min="14298" max="14298" width="35.7109375" style="7" customWidth="1"/>
    <col min="14299" max="14299" width="6.42578125" style="7" customWidth="1"/>
    <col min="14300" max="14300" width="8.5703125" style="7" customWidth="1"/>
    <col min="14301" max="14301" width="8.28515625" style="7" customWidth="1"/>
    <col min="14302" max="14302" width="12.85546875" style="7" customWidth="1"/>
    <col min="14303" max="14303" width="5.5703125" style="7" customWidth="1"/>
    <col min="14304" max="14304" width="12.140625" style="7" customWidth="1"/>
    <col min="14305" max="14305" width="19.42578125" style="7" customWidth="1"/>
    <col min="14306" max="14309" width="0" style="7" hidden="1" customWidth="1"/>
    <col min="14310" max="14552" width="9.140625" style="7"/>
    <col min="14553" max="14553" width="5.28515625" style="7" customWidth="1"/>
    <col min="14554" max="14554" width="35.7109375" style="7" customWidth="1"/>
    <col min="14555" max="14555" width="6.42578125" style="7" customWidth="1"/>
    <col min="14556" max="14556" width="8.5703125" style="7" customWidth="1"/>
    <col min="14557" max="14557" width="8.28515625" style="7" customWidth="1"/>
    <col min="14558" max="14558" width="12.85546875" style="7" customWidth="1"/>
    <col min="14559" max="14559" width="5.5703125" style="7" customWidth="1"/>
    <col min="14560" max="14560" width="12.140625" style="7" customWidth="1"/>
    <col min="14561" max="14561" width="19.42578125" style="7" customWidth="1"/>
    <col min="14562" max="14565" width="0" style="7" hidden="1" customWidth="1"/>
    <col min="14566" max="14808" width="9.140625" style="7"/>
    <col min="14809" max="14809" width="5.28515625" style="7" customWidth="1"/>
    <col min="14810" max="14810" width="35.7109375" style="7" customWidth="1"/>
    <col min="14811" max="14811" width="6.42578125" style="7" customWidth="1"/>
    <col min="14812" max="14812" width="8.5703125" style="7" customWidth="1"/>
    <col min="14813" max="14813" width="8.28515625" style="7" customWidth="1"/>
    <col min="14814" max="14814" width="12.85546875" style="7" customWidth="1"/>
    <col min="14815" max="14815" width="5.5703125" style="7" customWidth="1"/>
    <col min="14816" max="14816" width="12.140625" style="7" customWidth="1"/>
    <col min="14817" max="14817" width="19.42578125" style="7" customWidth="1"/>
    <col min="14818" max="14821" width="0" style="7" hidden="1" customWidth="1"/>
    <col min="14822" max="15064" width="9.140625" style="7"/>
    <col min="15065" max="15065" width="5.28515625" style="7" customWidth="1"/>
    <col min="15066" max="15066" width="35.7109375" style="7" customWidth="1"/>
    <col min="15067" max="15067" width="6.42578125" style="7" customWidth="1"/>
    <col min="15068" max="15068" width="8.5703125" style="7" customWidth="1"/>
    <col min="15069" max="15069" width="8.28515625" style="7" customWidth="1"/>
    <col min="15070" max="15070" width="12.85546875" style="7" customWidth="1"/>
    <col min="15071" max="15071" width="5.5703125" style="7" customWidth="1"/>
    <col min="15072" max="15072" width="12.140625" style="7" customWidth="1"/>
    <col min="15073" max="15073" width="19.42578125" style="7" customWidth="1"/>
    <col min="15074" max="15077" width="0" style="7" hidden="1" customWidth="1"/>
    <col min="15078" max="15320" width="9.140625" style="7"/>
    <col min="15321" max="15321" width="5.28515625" style="7" customWidth="1"/>
    <col min="15322" max="15322" width="35.7109375" style="7" customWidth="1"/>
    <col min="15323" max="15323" width="6.42578125" style="7" customWidth="1"/>
    <col min="15324" max="15324" width="8.5703125" style="7" customWidth="1"/>
    <col min="15325" max="15325" width="8.28515625" style="7" customWidth="1"/>
    <col min="15326" max="15326" width="12.85546875" style="7" customWidth="1"/>
    <col min="15327" max="15327" width="5.5703125" style="7" customWidth="1"/>
    <col min="15328" max="15328" width="12.140625" style="7" customWidth="1"/>
    <col min="15329" max="15329" width="19.42578125" style="7" customWidth="1"/>
    <col min="15330" max="15333" width="0" style="7" hidden="1" customWidth="1"/>
    <col min="15334" max="15576" width="9.140625" style="7"/>
    <col min="15577" max="15577" width="5.28515625" style="7" customWidth="1"/>
    <col min="15578" max="15578" width="35.7109375" style="7" customWidth="1"/>
    <col min="15579" max="15579" width="6.42578125" style="7" customWidth="1"/>
    <col min="15580" max="15580" width="8.5703125" style="7" customWidth="1"/>
    <col min="15581" max="15581" width="8.28515625" style="7" customWidth="1"/>
    <col min="15582" max="15582" width="12.85546875" style="7" customWidth="1"/>
    <col min="15583" max="15583" width="5.5703125" style="7" customWidth="1"/>
    <col min="15584" max="15584" width="12.140625" style="7" customWidth="1"/>
    <col min="15585" max="15585" width="19.42578125" style="7" customWidth="1"/>
    <col min="15586" max="15589" width="0" style="7" hidden="1" customWidth="1"/>
    <col min="15590" max="15832" width="9.140625" style="7"/>
    <col min="15833" max="15833" width="5.28515625" style="7" customWidth="1"/>
    <col min="15834" max="15834" width="35.7109375" style="7" customWidth="1"/>
    <col min="15835" max="15835" width="6.42578125" style="7" customWidth="1"/>
    <col min="15836" max="15836" width="8.5703125" style="7" customWidth="1"/>
    <col min="15837" max="15837" width="8.28515625" style="7" customWidth="1"/>
    <col min="15838" max="15838" width="12.85546875" style="7" customWidth="1"/>
    <col min="15839" max="15839" width="5.5703125" style="7" customWidth="1"/>
    <col min="15840" max="15840" width="12.140625" style="7" customWidth="1"/>
    <col min="15841" max="15841" width="19.42578125" style="7" customWidth="1"/>
    <col min="15842" max="15845" width="0" style="7" hidden="1" customWidth="1"/>
    <col min="15846" max="16088" width="9.140625" style="7"/>
    <col min="16089" max="16089" width="5.28515625" style="7" customWidth="1"/>
    <col min="16090" max="16090" width="35.7109375" style="7" customWidth="1"/>
    <col min="16091" max="16091" width="6.42578125" style="7" customWidth="1"/>
    <col min="16092" max="16092" width="8.5703125" style="7" customWidth="1"/>
    <col min="16093" max="16093" width="8.28515625" style="7" customWidth="1"/>
    <col min="16094" max="16094" width="12.85546875" style="7" customWidth="1"/>
    <col min="16095" max="16095" width="5.5703125" style="7" customWidth="1"/>
    <col min="16096" max="16096" width="12.140625" style="7" customWidth="1"/>
    <col min="16097" max="16097" width="19.42578125" style="7" customWidth="1"/>
    <col min="16098" max="16101" width="0" style="7" hidden="1" customWidth="1"/>
    <col min="16102" max="16364" width="9.140625" style="7"/>
    <col min="16365" max="16373" width="9.140625" style="7" customWidth="1"/>
    <col min="16374" max="16384" width="9.140625" style="7"/>
  </cols>
  <sheetData>
    <row r="2" spans="1:6" ht="22.5" customHeight="1" x14ac:dyDescent="0.2">
      <c r="A2" s="77" t="s">
        <v>50</v>
      </c>
      <c r="B2" s="77"/>
      <c r="C2" s="77"/>
      <c r="D2" s="77"/>
      <c r="E2" s="77"/>
      <c r="F2" s="77"/>
    </row>
    <row r="3" spans="1:6" s="50" customFormat="1" ht="51" customHeight="1" x14ac:dyDescent="0.15">
      <c r="A3" s="79" t="s">
        <v>72</v>
      </c>
      <c r="B3" s="79"/>
      <c r="C3" s="79"/>
      <c r="D3" s="79"/>
      <c r="E3" s="79"/>
      <c r="F3" s="79"/>
    </row>
    <row r="4" spans="1:6" ht="44.25" customHeight="1" x14ac:dyDescent="0.15">
      <c r="A4" s="6" t="s">
        <v>0</v>
      </c>
      <c r="B4" s="23" t="s">
        <v>1</v>
      </c>
      <c r="C4" s="28" t="s">
        <v>73</v>
      </c>
      <c r="D4" s="29" t="s">
        <v>74</v>
      </c>
      <c r="E4" s="30" t="s">
        <v>75</v>
      </c>
      <c r="F4" s="30" t="s">
        <v>76</v>
      </c>
    </row>
    <row r="5" spans="1:6" s="9" customFormat="1" x14ac:dyDescent="0.15">
      <c r="A5" s="25">
        <v>1</v>
      </c>
      <c r="B5" s="1">
        <v>2</v>
      </c>
      <c r="C5" s="8">
        <v>3</v>
      </c>
      <c r="D5" s="8">
        <v>4</v>
      </c>
      <c r="E5" s="8">
        <v>5</v>
      </c>
      <c r="F5" s="8">
        <v>6</v>
      </c>
    </row>
    <row r="6" spans="1:6" ht="15" customHeight="1" x14ac:dyDescent="0.15">
      <c r="A6" s="80" t="s">
        <v>2</v>
      </c>
      <c r="B6" s="81"/>
      <c r="C6" s="81"/>
      <c r="D6" s="81"/>
      <c r="E6" s="81"/>
      <c r="F6" s="92"/>
    </row>
    <row r="7" spans="1:6" s="60" customFormat="1" ht="19.5" customHeight="1" x14ac:dyDescent="0.15">
      <c r="A7" s="10">
        <v>1</v>
      </c>
      <c r="B7" s="2" t="s">
        <v>20</v>
      </c>
      <c r="C7" s="11" t="s">
        <v>17</v>
      </c>
      <c r="D7" s="12">
        <v>2000</v>
      </c>
      <c r="E7" s="68"/>
      <c r="F7" s="45"/>
    </row>
    <row r="8" spans="1:6" s="60" customFormat="1" ht="19.5" customHeight="1" x14ac:dyDescent="0.15">
      <c r="A8" s="10">
        <v>2</v>
      </c>
      <c r="B8" s="2" t="s">
        <v>19</v>
      </c>
      <c r="C8" s="11" t="s">
        <v>17</v>
      </c>
      <c r="D8" s="12">
        <v>350</v>
      </c>
      <c r="E8" s="68"/>
      <c r="F8" s="45"/>
    </row>
    <row r="9" spans="1:6" s="60" customFormat="1" ht="19.5" customHeight="1" x14ac:dyDescent="0.15">
      <c r="A9" s="10">
        <v>3</v>
      </c>
      <c r="B9" s="2" t="s">
        <v>39</v>
      </c>
      <c r="C9" s="11" t="s">
        <v>17</v>
      </c>
      <c r="D9" s="12">
        <v>10</v>
      </c>
      <c r="E9" s="68"/>
      <c r="F9" s="45"/>
    </row>
    <row r="10" spans="1:6" s="60" customFormat="1" ht="19.5" customHeight="1" x14ac:dyDescent="0.15">
      <c r="A10" s="10">
        <v>4</v>
      </c>
      <c r="B10" s="2" t="s">
        <v>9</v>
      </c>
      <c r="C10" s="11" t="s">
        <v>17</v>
      </c>
      <c r="D10" s="12">
        <v>10</v>
      </c>
      <c r="E10" s="68"/>
      <c r="F10" s="45"/>
    </row>
    <row r="11" spans="1:6" s="36" customFormat="1" x14ac:dyDescent="0.15">
      <c r="A11" s="75" t="s">
        <v>33</v>
      </c>
      <c r="B11" s="76"/>
      <c r="C11" s="76"/>
      <c r="D11" s="76"/>
      <c r="E11" s="91"/>
      <c r="F11" s="37">
        <f>SUM(F7:F10)</f>
        <v>0</v>
      </c>
    </row>
    <row r="12" spans="1:6" s="34" customFormat="1" ht="15" customHeight="1" x14ac:dyDescent="0.15">
      <c r="A12" s="82" t="s">
        <v>4</v>
      </c>
      <c r="B12" s="82"/>
      <c r="C12" s="82"/>
      <c r="D12" s="82"/>
      <c r="E12" s="82"/>
      <c r="F12" s="82"/>
    </row>
    <row r="13" spans="1:6" s="60" customFormat="1" ht="21" x14ac:dyDescent="0.15">
      <c r="A13" s="10">
        <v>5</v>
      </c>
      <c r="B13" s="24" t="s">
        <v>28</v>
      </c>
      <c r="C13" s="83"/>
      <c r="D13" s="84"/>
      <c r="E13" s="84"/>
      <c r="F13" s="93"/>
    </row>
    <row r="14" spans="1:6" s="60" customFormat="1" ht="18.75" customHeight="1" x14ac:dyDescent="0.15">
      <c r="A14" s="74" t="s">
        <v>58</v>
      </c>
      <c r="B14" s="32" t="s">
        <v>22</v>
      </c>
      <c r="C14" s="11" t="s">
        <v>3</v>
      </c>
      <c r="D14" s="46">
        <v>1</v>
      </c>
      <c r="E14" s="45"/>
      <c r="F14" s="45"/>
    </row>
    <row r="15" spans="1:6" s="60" customFormat="1" ht="18.75" customHeight="1" x14ac:dyDescent="0.15">
      <c r="A15" s="10" t="s">
        <v>59</v>
      </c>
      <c r="B15" s="32" t="s">
        <v>23</v>
      </c>
      <c r="C15" s="11" t="s">
        <v>3</v>
      </c>
      <c r="D15" s="73">
        <v>30</v>
      </c>
      <c r="E15" s="45"/>
      <c r="F15" s="45"/>
    </row>
    <row r="16" spans="1:6" s="60" customFormat="1" ht="18.75" customHeight="1" x14ac:dyDescent="0.15">
      <c r="A16" s="10">
        <v>6</v>
      </c>
      <c r="B16" s="24" t="s">
        <v>42</v>
      </c>
      <c r="C16" s="85"/>
      <c r="D16" s="86"/>
      <c r="E16" s="86"/>
      <c r="F16" s="94"/>
    </row>
    <row r="17" spans="1:6" s="60" customFormat="1" ht="18.75" customHeight="1" x14ac:dyDescent="0.15">
      <c r="A17" s="10" t="s">
        <v>60</v>
      </c>
      <c r="B17" s="32" t="s">
        <v>21</v>
      </c>
      <c r="C17" s="11" t="s">
        <v>3</v>
      </c>
      <c r="D17" s="11">
        <v>1</v>
      </c>
      <c r="E17" s="45"/>
      <c r="F17" s="45"/>
    </row>
    <row r="18" spans="1:6" s="60" customFormat="1" ht="21" x14ac:dyDescent="0.15">
      <c r="A18" s="10">
        <v>7</v>
      </c>
      <c r="B18" s="32" t="s">
        <v>84</v>
      </c>
      <c r="C18" s="11" t="s">
        <v>3</v>
      </c>
      <c r="D18" s="11">
        <v>2</v>
      </c>
      <c r="E18" s="45"/>
      <c r="F18" s="45"/>
    </row>
    <row r="19" spans="1:6" s="60" customFormat="1" ht="21" x14ac:dyDescent="0.15">
      <c r="A19" s="10">
        <v>8</v>
      </c>
      <c r="B19" s="32" t="s">
        <v>26</v>
      </c>
      <c r="C19" s="11" t="s">
        <v>17</v>
      </c>
      <c r="D19" s="11">
        <v>15</v>
      </c>
      <c r="E19" s="45"/>
      <c r="F19" s="45"/>
    </row>
    <row r="20" spans="1:6" s="60" customFormat="1" ht="23.25" customHeight="1" x14ac:dyDescent="0.15">
      <c r="A20" s="10">
        <v>9</v>
      </c>
      <c r="B20" s="32" t="s">
        <v>71</v>
      </c>
      <c r="C20" s="11" t="s">
        <v>3</v>
      </c>
      <c r="D20" s="11">
        <v>1</v>
      </c>
      <c r="E20" s="45"/>
      <c r="F20" s="45"/>
    </row>
    <row r="21" spans="1:6" s="60" customFormat="1" ht="25.5" customHeight="1" x14ac:dyDescent="0.15">
      <c r="A21" s="10">
        <v>10</v>
      </c>
      <c r="B21" s="32" t="s">
        <v>70</v>
      </c>
      <c r="C21" s="11" t="s">
        <v>5</v>
      </c>
      <c r="D21" s="11">
        <v>180</v>
      </c>
      <c r="E21" s="45"/>
      <c r="F21" s="45"/>
    </row>
    <row r="22" spans="1:6" s="60" customFormat="1" ht="21" x14ac:dyDescent="0.15">
      <c r="A22" s="10">
        <v>11</v>
      </c>
      <c r="B22" s="32" t="s">
        <v>32</v>
      </c>
      <c r="C22" s="11" t="s">
        <v>38</v>
      </c>
      <c r="D22" s="11">
        <v>1</v>
      </c>
      <c r="E22" s="45"/>
      <c r="F22" s="45"/>
    </row>
    <row r="23" spans="1:6" s="60" customFormat="1" ht="21" x14ac:dyDescent="0.15">
      <c r="A23" s="10">
        <v>12</v>
      </c>
      <c r="B23" s="32" t="s">
        <v>24</v>
      </c>
      <c r="C23" s="11" t="s">
        <v>3</v>
      </c>
      <c r="D23" s="11">
        <v>10</v>
      </c>
      <c r="E23" s="45"/>
      <c r="F23" s="45"/>
    </row>
    <row r="24" spans="1:6" s="60" customFormat="1" ht="18.75" customHeight="1" x14ac:dyDescent="0.15">
      <c r="A24" s="10">
        <v>13</v>
      </c>
      <c r="B24" s="32" t="s">
        <v>29</v>
      </c>
      <c r="C24" s="83"/>
      <c r="D24" s="84"/>
      <c r="E24" s="84"/>
      <c r="F24" s="93"/>
    </row>
    <row r="25" spans="1:6" s="60" customFormat="1" ht="18.75" customHeight="1" x14ac:dyDescent="0.15">
      <c r="A25" s="10" t="s">
        <v>61</v>
      </c>
      <c r="B25" s="32" t="s">
        <v>48</v>
      </c>
      <c r="C25" s="11" t="s">
        <v>3</v>
      </c>
      <c r="D25" s="11">
        <v>50</v>
      </c>
      <c r="E25" s="45"/>
      <c r="F25" s="45"/>
    </row>
    <row r="26" spans="1:6" s="60" customFormat="1" ht="18.75" customHeight="1" x14ac:dyDescent="0.15">
      <c r="A26" s="10" t="s">
        <v>62</v>
      </c>
      <c r="B26" s="32" t="s">
        <v>49</v>
      </c>
      <c r="C26" s="11" t="s">
        <v>3</v>
      </c>
      <c r="D26" s="11">
        <v>10</v>
      </c>
      <c r="E26" s="45"/>
      <c r="F26" s="45"/>
    </row>
    <row r="27" spans="1:6" s="60" customFormat="1" ht="23.25" customHeight="1" x14ac:dyDescent="0.15">
      <c r="A27" s="10" t="s">
        <v>63</v>
      </c>
      <c r="B27" s="32" t="s">
        <v>85</v>
      </c>
      <c r="C27" s="11" t="s">
        <v>3</v>
      </c>
      <c r="D27" s="11">
        <v>10</v>
      </c>
      <c r="E27" s="45"/>
      <c r="F27" s="45"/>
    </row>
    <row r="28" spans="1:6" s="60" customFormat="1" ht="23.25" customHeight="1" x14ac:dyDescent="0.15">
      <c r="A28" s="10" t="s">
        <v>83</v>
      </c>
      <c r="B28" s="32" t="s">
        <v>82</v>
      </c>
      <c r="C28" s="11" t="s">
        <v>3</v>
      </c>
      <c r="D28" s="11">
        <v>10</v>
      </c>
      <c r="E28" s="45"/>
      <c r="F28" s="45"/>
    </row>
    <row r="29" spans="1:6" s="60" customFormat="1" ht="42" x14ac:dyDescent="0.15">
      <c r="A29" s="10">
        <v>14</v>
      </c>
      <c r="B29" s="32" t="s">
        <v>47</v>
      </c>
      <c r="C29" s="11" t="s">
        <v>3</v>
      </c>
      <c r="D29" s="11">
        <v>15</v>
      </c>
      <c r="E29" s="45"/>
      <c r="F29" s="45"/>
    </row>
    <row r="30" spans="1:6" s="36" customFormat="1" x14ac:dyDescent="0.15">
      <c r="A30" s="75" t="s">
        <v>34</v>
      </c>
      <c r="B30" s="76"/>
      <c r="C30" s="76"/>
      <c r="D30" s="76"/>
      <c r="E30" s="91"/>
      <c r="F30" s="35"/>
    </row>
    <row r="31" spans="1:6" s="34" customFormat="1" ht="15" customHeight="1" x14ac:dyDescent="0.15">
      <c r="A31" s="80" t="s">
        <v>36</v>
      </c>
      <c r="B31" s="81"/>
      <c r="C31" s="81"/>
      <c r="D31" s="81"/>
      <c r="E31" s="81"/>
      <c r="F31" s="92"/>
    </row>
    <row r="32" spans="1:6" s="60" customFormat="1" ht="18.75" customHeight="1" x14ac:dyDescent="0.15">
      <c r="A32" s="10">
        <v>15</v>
      </c>
      <c r="B32" s="2" t="s">
        <v>27</v>
      </c>
      <c r="C32" s="11" t="s">
        <v>5</v>
      </c>
      <c r="D32" s="12">
        <v>60</v>
      </c>
      <c r="E32" s="45"/>
      <c r="F32" s="45"/>
    </row>
    <row r="33" spans="1:6" s="60" customFormat="1" ht="18.75" customHeight="1" x14ac:dyDescent="0.15">
      <c r="A33" s="10">
        <v>16</v>
      </c>
      <c r="B33" s="2" t="s">
        <v>15</v>
      </c>
      <c r="C33" s="11" t="s">
        <v>5</v>
      </c>
      <c r="D33" s="12">
        <v>10</v>
      </c>
      <c r="E33" s="45"/>
      <c r="F33" s="45"/>
    </row>
    <row r="34" spans="1:6" s="60" customFormat="1" ht="21" x14ac:dyDescent="0.15">
      <c r="A34" s="10">
        <v>17</v>
      </c>
      <c r="B34" s="2" t="s">
        <v>16</v>
      </c>
      <c r="C34" s="11" t="s">
        <v>5</v>
      </c>
      <c r="D34" s="12">
        <v>10</v>
      </c>
      <c r="E34" s="45"/>
      <c r="F34" s="45"/>
    </row>
    <row r="35" spans="1:6" s="36" customFormat="1" x14ac:dyDescent="0.15">
      <c r="A35" s="75" t="s">
        <v>37</v>
      </c>
      <c r="B35" s="76"/>
      <c r="C35" s="76"/>
      <c r="D35" s="76"/>
      <c r="E35" s="91"/>
      <c r="F35" s="35"/>
    </row>
    <row r="36" spans="1:6" s="34" customFormat="1" ht="15" customHeight="1" x14ac:dyDescent="0.15">
      <c r="A36" s="80" t="s">
        <v>6</v>
      </c>
      <c r="B36" s="81"/>
      <c r="C36" s="81"/>
      <c r="D36" s="81"/>
      <c r="E36" s="81"/>
      <c r="F36" s="92"/>
    </row>
    <row r="37" spans="1:6" s="60" customFormat="1" ht="29.25" customHeight="1" x14ac:dyDescent="0.15">
      <c r="A37" s="31">
        <v>18</v>
      </c>
      <c r="B37" s="2" t="s">
        <v>44</v>
      </c>
      <c r="C37" s="87"/>
      <c r="D37" s="88"/>
      <c r="E37" s="88"/>
      <c r="F37" s="96"/>
    </row>
    <row r="38" spans="1:6" s="60" customFormat="1" ht="60.75" customHeight="1" x14ac:dyDescent="0.15">
      <c r="A38" s="10" t="s">
        <v>64</v>
      </c>
      <c r="B38" s="2" t="s">
        <v>80</v>
      </c>
      <c r="C38" s="11" t="s">
        <v>5</v>
      </c>
      <c r="D38" s="12">
        <v>10</v>
      </c>
      <c r="E38" s="45"/>
      <c r="F38" s="45"/>
    </row>
    <row r="39" spans="1:6" s="60" customFormat="1" ht="27.75" customHeight="1" x14ac:dyDescent="0.15">
      <c r="A39" s="10" t="s">
        <v>65</v>
      </c>
      <c r="B39" s="2" t="s">
        <v>81</v>
      </c>
      <c r="C39" s="11" t="s">
        <v>5</v>
      </c>
      <c r="D39" s="12">
        <v>10</v>
      </c>
      <c r="E39" s="45"/>
      <c r="F39" s="45"/>
    </row>
    <row r="40" spans="1:6" s="36" customFormat="1" x14ac:dyDescent="0.15">
      <c r="A40" s="75" t="s">
        <v>35</v>
      </c>
      <c r="B40" s="76"/>
      <c r="C40" s="76"/>
      <c r="D40" s="76"/>
      <c r="E40" s="91"/>
      <c r="F40" s="35"/>
    </row>
    <row r="41" spans="1:6" s="34" customFormat="1" ht="15" customHeight="1" x14ac:dyDescent="0.15">
      <c r="A41" s="80" t="s">
        <v>68</v>
      </c>
      <c r="B41" s="81"/>
      <c r="C41" s="81"/>
      <c r="D41" s="81"/>
      <c r="E41" s="81"/>
      <c r="F41" s="92"/>
    </row>
    <row r="42" spans="1:6" s="60" customFormat="1" ht="18.75" customHeight="1" x14ac:dyDescent="0.15">
      <c r="A42" s="10">
        <v>19</v>
      </c>
      <c r="B42" s="32" t="s">
        <v>56</v>
      </c>
      <c r="C42" s="11" t="s">
        <v>7</v>
      </c>
      <c r="D42" s="12">
        <v>50</v>
      </c>
      <c r="E42" s="45"/>
      <c r="F42" s="45"/>
    </row>
    <row r="43" spans="1:6" x14ac:dyDescent="0.15">
      <c r="A43" s="89" t="s">
        <v>67</v>
      </c>
      <c r="B43" s="90"/>
      <c r="C43" s="90"/>
      <c r="D43" s="90"/>
      <c r="E43" s="97"/>
      <c r="F43" s="13"/>
    </row>
    <row r="44" spans="1:6" x14ac:dyDescent="0.15">
      <c r="A44" s="98" t="s">
        <v>77</v>
      </c>
      <c r="B44" s="98"/>
      <c r="C44" s="98"/>
      <c r="D44" s="98"/>
      <c r="E44" s="98"/>
      <c r="F44" s="14"/>
    </row>
    <row r="45" spans="1:6" x14ac:dyDescent="0.15">
      <c r="A45" s="95" t="s">
        <v>79</v>
      </c>
      <c r="B45" s="95"/>
      <c r="C45" s="95"/>
      <c r="D45" s="95"/>
      <c r="E45" s="95"/>
      <c r="F45" s="14"/>
    </row>
    <row r="46" spans="1:6" x14ac:dyDescent="0.15">
      <c r="A46" s="95" t="s">
        <v>78</v>
      </c>
      <c r="B46" s="95"/>
      <c r="C46" s="95"/>
      <c r="D46" s="95"/>
      <c r="E46" s="95"/>
      <c r="F46" s="14"/>
    </row>
    <row r="48" spans="1:6" x14ac:dyDescent="0.15">
      <c r="D48" s="17"/>
    </row>
    <row r="49" spans="4:4" x14ac:dyDescent="0.15">
      <c r="D49" s="20"/>
    </row>
  </sheetData>
  <mergeCells count="19">
    <mergeCell ref="A45:E45"/>
    <mergeCell ref="A46:E46"/>
    <mergeCell ref="A36:F36"/>
    <mergeCell ref="C37:F37"/>
    <mergeCell ref="A40:E40"/>
    <mergeCell ref="A41:F41"/>
    <mergeCell ref="A43:E43"/>
    <mergeCell ref="A44:E44"/>
    <mergeCell ref="A35:E35"/>
    <mergeCell ref="A2:F2"/>
    <mergeCell ref="A3:F3"/>
    <mergeCell ref="A6:F6"/>
    <mergeCell ref="A11:E11"/>
    <mergeCell ref="A12:F12"/>
    <mergeCell ref="C13:F13"/>
    <mergeCell ref="C16:F16"/>
    <mergeCell ref="C24:F24"/>
    <mergeCell ref="A30:E30"/>
    <mergeCell ref="A31:F31"/>
  </mergeCells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workbookViewId="0">
      <selection activeCell="B50" sqref="B50"/>
    </sheetView>
  </sheetViews>
  <sheetFormatPr defaultRowHeight="15" x14ac:dyDescent="0.25"/>
  <cols>
    <col min="1" max="1" width="7.140625" style="27" customWidth="1"/>
    <col min="2" max="2" width="48.5703125" style="4" customWidth="1"/>
    <col min="3" max="4" width="10" style="22" customWidth="1"/>
    <col min="5" max="5" width="11.42578125" style="22" customWidth="1"/>
    <col min="6" max="6" width="15.7109375" style="22" customWidth="1"/>
    <col min="7" max="8" width="9.140625" style="38"/>
    <col min="9" max="9" width="10.5703125" style="38" customWidth="1"/>
    <col min="10" max="10" width="10.140625" style="38" bestFit="1" customWidth="1"/>
    <col min="11" max="11" width="9.140625" style="38"/>
    <col min="12" max="14" width="9" style="38" customWidth="1"/>
    <col min="15" max="15" width="9.140625" style="43"/>
  </cols>
  <sheetData>
    <row r="1" spans="1:15" ht="15.75" x14ac:dyDescent="0.25">
      <c r="A1" s="77" t="s">
        <v>8</v>
      </c>
      <c r="B1" s="77"/>
      <c r="C1" s="77"/>
      <c r="D1" s="77"/>
      <c r="E1" s="77"/>
      <c r="F1" s="77"/>
      <c r="G1" s="7"/>
      <c r="H1" s="7"/>
      <c r="I1" s="7"/>
      <c r="J1" s="7"/>
      <c r="K1" s="7"/>
      <c r="L1" s="7"/>
      <c r="M1" s="7"/>
      <c r="N1" s="7"/>
      <c r="O1" s="7"/>
    </row>
    <row r="2" spans="1:15" x14ac:dyDescent="0.25">
      <c r="A2" s="78"/>
      <c r="B2" s="78"/>
      <c r="C2" s="78"/>
      <c r="D2" s="78"/>
      <c r="E2" s="78"/>
      <c r="F2" s="78"/>
    </row>
    <row r="3" spans="1:15" x14ac:dyDescent="0.25">
      <c r="A3" s="79" t="s">
        <v>55</v>
      </c>
      <c r="B3" s="79"/>
      <c r="C3" s="79"/>
      <c r="D3" s="79"/>
      <c r="E3" s="79"/>
      <c r="F3" s="79"/>
      <c r="G3" s="48"/>
      <c r="H3" s="48"/>
      <c r="I3" s="48"/>
      <c r="J3" s="48"/>
      <c r="K3" s="48"/>
      <c r="L3" s="48"/>
      <c r="M3" s="48"/>
      <c r="N3" s="48"/>
      <c r="O3" s="49"/>
    </row>
    <row r="4" spans="1:15" ht="57.75" x14ac:dyDescent="0.25">
      <c r="A4" s="6" t="s">
        <v>0</v>
      </c>
      <c r="B4" s="23" t="s">
        <v>1</v>
      </c>
      <c r="C4" s="28" t="s">
        <v>10</v>
      </c>
      <c r="D4" s="29" t="s">
        <v>31</v>
      </c>
      <c r="E4" s="30" t="s">
        <v>11</v>
      </c>
      <c r="F4" s="30" t="s">
        <v>18</v>
      </c>
      <c r="G4" s="39">
        <v>1</v>
      </c>
      <c r="H4" s="39">
        <v>2</v>
      </c>
      <c r="I4" s="39">
        <v>3</v>
      </c>
      <c r="J4" s="39">
        <v>4</v>
      </c>
      <c r="K4" s="39">
        <v>5</v>
      </c>
      <c r="L4" s="39">
        <v>6</v>
      </c>
      <c r="M4" s="63" t="s">
        <v>69</v>
      </c>
      <c r="N4" s="63">
        <v>7</v>
      </c>
    </row>
    <row r="5" spans="1:15" x14ac:dyDescent="0.25">
      <c r="A5" s="25">
        <v>1</v>
      </c>
      <c r="B5" s="1">
        <v>2</v>
      </c>
      <c r="C5" s="8">
        <v>3</v>
      </c>
      <c r="D5" s="8">
        <v>4</v>
      </c>
      <c r="E5" s="8">
        <v>5</v>
      </c>
      <c r="F5" s="8">
        <v>6</v>
      </c>
      <c r="G5" s="40" t="s">
        <v>51</v>
      </c>
      <c r="H5" s="40" t="s">
        <v>53</v>
      </c>
      <c r="I5" s="40"/>
      <c r="J5" s="40"/>
      <c r="K5" s="40"/>
      <c r="L5" s="40"/>
      <c r="M5" s="64"/>
      <c r="N5" s="64"/>
      <c r="O5" s="44"/>
    </row>
    <row r="6" spans="1:15" x14ac:dyDescent="0.25">
      <c r="A6" s="80" t="s">
        <v>2</v>
      </c>
      <c r="B6" s="81"/>
      <c r="C6" s="81"/>
      <c r="D6" s="81"/>
      <c r="E6" s="81"/>
      <c r="F6" s="92"/>
      <c r="G6" s="41"/>
      <c r="H6" s="41"/>
      <c r="I6" s="41"/>
      <c r="J6" s="41"/>
      <c r="K6" s="41"/>
      <c r="L6" s="41"/>
      <c r="M6" s="65"/>
      <c r="N6" s="65"/>
    </row>
    <row r="7" spans="1:15" ht="21" x14ac:dyDescent="0.25">
      <c r="A7" s="53">
        <v>1</v>
      </c>
      <c r="B7" s="54" t="s">
        <v>20</v>
      </c>
      <c r="C7" s="55" t="s">
        <v>52</v>
      </c>
      <c r="D7" s="12">
        <v>2000</v>
      </c>
      <c r="E7" s="56">
        <f>M7</f>
        <v>11.8</v>
      </c>
      <c r="F7" s="57">
        <f t="shared" ref="F7:F39" si="0">D7*E7</f>
        <v>23600</v>
      </c>
      <c r="G7" s="58"/>
      <c r="H7" s="58"/>
      <c r="I7" s="58"/>
      <c r="J7" s="58"/>
      <c r="K7" s="58"/>
      <c r="L7" s="58"/>
      <c r="M7" s="66">
        <v>11.8</v>
      </c>
      <c r="N7" s="66"/>
      <c r="O7" s="59"/>
    </row>
    <row r="8" spans="1:15" ht="31.5" x14ac:dyDescent="0.25">
      <c r="A8" s="53">
        <v>2</v>
      </c>
      <c r="B8" s="54" t="s">
        <v>19</v>
      </c>
      <c r="C8" s="55" t="s">
        <v>52</v>
      </c>
      <c r="D8" s="12">
        <v>100</v>
      </c>
      <c r="E8" s="56">
        <f t="shared" ref="E8:E10" si="1">M8</f>
        <v>88.5</v>
      </c>
      <c r="F8" s="57">
        <f t="shared" si="0"/>
        <v>8850</v>
      </c>
      <c r="G8" s="58"/>
      <c r="H8" s="58"/>
      <c r="I8" s="58"/>
      <c r="J8" s="58"/>
      <c r="K8" s="58"/>
      <c r="L8" s="58"/>
      <c r="M8" s="66">
        <v>88.5</v>
      </c>
      <c r="N8" s="66"/>
      <c r="O8" s="59"/>
    </row>
    <row r="9" spans="1:15" ht="21" x14ac:dyDescent="0.25">
      <c r="A9" s="53">
        <v>3</v>
      </c>
      <c r="B9" s="54" t="s">
        <v>39</v>
      </c>
      <c r="C9" s="55" t="s">
        <v>52</v>
      </c>
      <c r="D9" s="12">
        <v>10</v>
      </c>
      <c r="E9" s="56">
        <f t="shared" si="1"/>
        <v>35</v>
      </c>
      <c r="F9" s="57">
        <f t="shared" si="0"/>
        <v>350</v>
      </c>
      <c r="G9" s="58"/>
      <c r="H9" s="58"/>
      <c r="I9" s="58"/>
      <c r="J9" s="58"/>
      <c r="K9" s="58"/>
      <c r="L9" s="58"/>
      <c r="M9" s="66">
        <v>35</v>
      </c>
      <c r="N9" s="66"/>
      <c r="O9" s="59"/>
    </row>
    <row r="10" spans="1:15" ht="21" x14ac:dyDescent="0.25">
      <c r="A10" s="53">
        <v>4</v>
      </c>
      <c r="B10" s="54" t="s">
        <v>9</v>
      </c>
      <c r="C10" s="55" t="s">
        <v>52</v>
      </c>
      <c r="D10" s="12">
        <v>10</v>
      </c>
      <c r="E10" s="56">
        <f t="shared" si="1"/>
        <v>45</v>
      </c>
      <c r="F10" s="57">
        <f t="shared" si="0"/>
        <v>450</v>
      </c>
      <c r="G10" s="58"/>
      <c r="H10" s="58"/>
      <c r="I10" s="58"/>
      <c r="J10" s="58"/>
      <c r="K10" s="58"/>
      <c r="L10" s="58"/>
      <c r="M10" s="66">
        <v>45</v>
      </c>
      <c r="N10" s="66"/>
      <c r="O10" s="59"/>
    </row>
    <row r="11" spans="1:15" x14ac:dyDescent="0.25">
      <c r="A11" s="75" t="s">
        <v>33</v>
      </c>
      <c r="B11" s="76"/>
      <c r="C11" s="76"/>
      <c r="D11" s="76"/>
      <c r="E11" s="91"/>
      <c r="F11" s="37">
        <f>SUM(F7:F10)</f>
        <v>33250</v>
      </c>
      <c r="G11" s="42"/>
      <c r="H11" s="42"/>
      <c r="I11" s="42"/>
      <c r="J11" s="42"/>
      <c r="K11" s="42"/>
      <c r="L11" s="42"/>
      <c r="M11" s="67"/>
      <c r="N11" s="67"/>
      <c r="O11" s="59"/>
    </row>
    <row r="12" spans="1:15" x14ac:dyDescent="0.25">
      <c r="A12" s="82" t="s">
        <v>4</v>
      </c>
      <c r="B12" s="82"/>
      <c r="C12" s="82"/>
      <c r="D12" s="82"/>
      <c r="E12" s="82"/>
      <c r="F12" s="82"/>
      <c r="G12" s="41"/>
      <c r="H12" s="41"/>
      <c r="I12" s="41"/>
      <c r="J12" s="41"/>
      <c r="K12" s="41"/>
      <c r="L12" s="41"/>
      <c r="M12" s="65"/>
      <c r="N12" s="65"/>
      <c r="O12" s="59"/>
    </row>
    <row r="13" spans="1:15" ht="22.5" x14ac:dyDescent="0.25">
      <c r="A13" s="53">
        <v>5</v>
      </c>
      <c r="B13" s="69" t="s">
        <v>28</v>
      </c>
      <c r="C13" s="100"/>
      <c r="D13" s="101"/>
      <c r="E13" s="101"/>
      <c r="F13" s="102"/>
      <c r="G13" s="58"/>
      <c r="H13" s="58"/>
      <c r="I13" s="58"/>
      <c r="J13" s="58"/>
      <c r="K13" s="58"/>
      <c r="L13" s="58"/>
      <c r="M13" s="66"/>
      <c r="N13" s="66"/>
      <c r="O13" s="59"/>
    </row>
    <row r="14" spans="1:15" x14ac:dyDescent="0.25">
      <c r="A14" s="71" t="s">
        <v>58</v>
      </c>
      <c r="B14" s="61" t="s">
        <v>22</v>
      </c>
      <c r="C14" s="55" t="s">
        <v>3</v>
      </c>
      <c r="D14" s="46">
        <v>2</v>
      </c>
      <c r="E14" s="57">
        <f>M14</f>
        <v>415.35</v>
      </c>
      <c r="F14" s="57">
        <f t="shared" si="0"/>
        <v>830.7</v>
      </c>
      <c r="G14" s="58"/>
      <c r="H14" s="58"/>
      <c r="I14" s="58"/>
      <c r="J14" s="58"/>
      <c r="K14" s="58"/>
      <c r="L14" s="58"/>
      <c r="M14" s="66">
        <v>415.35</v>
      </c>
      <c r="N14" s="66"/>
      <c r="O14" s="59"/>
    </row>
    <row r="15" spans="1:15" x14ac:dyDescent="0.25">
      <c r="A15" s="53" t="s">
        <v>59</v>
      </c>
      <c r="B15" s="61" t="s">
        <v>23</v>
      </c>
      <c r="C15" s="55" t="s">
        <v>3</v>
      </c>
      <c r="D15" s="73">
        <v>30</v>
      </c>
      <c r="E15" s="57">
        <f>M15</f>
        <v>235.95</v>
      </c>
      <c r="F15" s="57">
        <f t="shared" si="0"/>
        <v>7078.5</v>
      </c>
      <c r="G15" s="58"/>
      <c r="H15" s="58"/>
      <c r="I15" s="58"/>
      <c r="J15" s="58"/>
      <c r="K15" s="58"/>
      <c r="L15" s="58"/>
      <c r="M15" s="66">
        <v>235.95</v>
      </c>
      <c r="N15" s="66"/>
      <c r="O15" s="59"/>
    </row>
    <row r="16" spans="1:15" ht="22.5" x14ac:dyDescent="0.25">
      <c r="A16" s="53">
        <v>6</v>
      </c>
      <c r="B16" s="69" t="s">
        <v>42</v>
      </c>
      <c r="C16" s="103"/>
      <c r="D16" s="104"/>
      <c r="E16" s="104"/>
      <c r="F16" s="105"/>
      <c r="G16" s="106"/>
      <c r="H16" s="107"/>
      <c r="I16" s="107"/>
      <c r="J16" s="107"/>
      <c r="K16" s="107"/>
      <c r="L16" s="108"/>
      <c r="M16" s="70"/>
      <c r="N16" s="70"/>
      <c r="O16" s="59"/>
    </row>
    <row r="17" spans="1:15" x14ac:dyDescent="0.25">
      <c r="A17" s="53" t="s">
        <v>60</v>
      </c>
      <c r="B17" s="61" t="s">
        <v>21</v>
      </c>
      <c r="C17" s="55" t="s">
        <v>3</v>
      </c>
      <c r="D17" s="11">
        <v>1</v>
      </c>
      <c r="E17" s="57">
        <f>M17</f>
        <v>307.45</v>
      </c>
      <c r="F17" s="57">
        <f>D17*E17</f>
        <v>307.45</v>
      </c>
      <c r="G17" s="58"/>
      <c r="H17" s="58"/>
      <c r="I17" s="58"/>
      <c r="J17" s="58"/>
      <c r="K17" s="58"/>
      <c r="L17" s="58"/>
      <c r="M17" s="66">
        <v>307.45</v>
      </c>
      <c r="N17" s="66"/>
      <c r="O17" s="59"/>
    </row>
    <row r="18" spans="1:15" ht="21" x14ac:dyDescent="0.25">
      <c r="A18" s="53">
        <v>7</v>
      </c>
      <c r="B18" s="61" t="s">
        <v>25</v>
      </c>
      <c r="C18" s="55" t="s">
        <v>3</v>
      </c>
      <c r="D18" s="11">
        <v>4</v>
      </c>
      <c r="E18" s="57">
        <f t="shared" ref="E18:E23" si="2">M18</f>
        <v>52</v>
      </c>
      <c r="F18" s="57">
        <f t="shared" si="0"/>
        <v>208</v>
      </c>
      <c r="G18" s="58"/>
      <c r="H18" s="58"/>
      <c r="I18" s="58"/>
      <c r="J18" s="58"/>
      <c r="K18" s="58"/>
      <c r="L18" s="58"/>
      <c r="M18" s="66">
        <v>52</v>
      </c>
      <c r="N18" s="66"/>
      <c r="O18" s="59"/>
    </row>
    <row r="19" spans="1:15" ht="21" x14ac:dyDescent="0.25">
      <c r="A19" s="53">
        <v>8</v>
      </c>
      <c r="B19" s="61" t="s">
        <v>26</v>
      </c>
      <c r="C19" s="55" t="s">
        <v>52</v>
      </c>
      <c r="D19" s="11">
        <v>15</v>
      </c>
      <c r="E19" s="57">
        <f t="shared" si="2"/>
        <v>434.85</v>
      </c>
      <c r="F19" s="57">
        <f t="shared" si="0"/>
        <v>6522.75</v>
      </c>
      <c r="G19" s="58"/>
      <c r="H19" s="58"/>
      <c r="I19" s="58"/>
      <c r="J19" s="58"/>
      <c r="K19" s="58"/>
      <c r="L19" s="58"/>
      <c r="M19" s="66">
        <v>434.85</v>
      </c>
      <c r="N19" s="66"/>
      <c r="O19" s="59"/>
    </row>
    <row r="20" spans="1:15" x14ac:dyDescent="0.25">
      <c r="A20" s="53">
        <v>9</v>
      </c>
      <c r="B20" s="61" t="s">
        <v>40</v>
      </c>
      <c r="C20" s="55" t="s">
        <v>3</v>
      </c>
      <c r="D20" s="11">
        <v>1</v>
      </c>
      <c r="E20" s="57">
        <f t="shared" si="2"/>
        <v>650</v>
      </c>
      <c r="F20" s="57">
        <f t="shared" si="0"/>
        <v>650</v>
      </c>
      <c r="G20" s="58"/>
      <c r="H20" s="58"/>
      <c r="I20" s="58"/>
      <c r="J20" s="58"/>
      <c r="K20" s="58"/>
      <c r="L20" s="58"/>
      <c r="M20" s="66">
        <v>650</v>
      </c>
      <c r="N20" s="66"/>
      <c r="O20" s="59"/>
    </row>
    <row r="21" spans="1:15" x14ac:dyDescent="0.25">
      <c r="A21" s="53">
        <v>10</v>
      </c>
      <c r="B21" s="61" t="s">
        <v>41</v>
      </c>
      <c r="C21" s="55" t="s">
        <v>5</v>
      </c>
      <c r="D21" s="11">
        <v>180</v>
      </c>
      <c r="E21" s="57">
        <f t="shared" si="2"/>
        <v>44.2</v>
      </c>
      <c r="F21" s="57">
        <f t="shared" si="0"/>
        <v>7956</v>
      </c>
      <c r="G21" s="58"/>
      <c r="H21" s="58"/>
      <c r="I21" s="58"/>
      <c r="J21" s="58"/>
      <c r="K21" s="58"/>
      <c r="L21" s="58"/>
      <c r="M21" s="66">
        <v>44.2</v>
      </c>
      <c r="N21" s="66"/>
      <c r="O21" s="59"/>
    </row>
    <row r="22" spans="1:15" ht="21" x14ac:dyDescent="0.25">
      <c r="A22" s="53">
        <v>11</v>
      </c>
      <c r="B22" s="61" t="s">
        <v>32</v>
      </c>
      <c r="C22" s="55" t="s">
        <v>38</v>
      </c>
      <c r="D22" s="11">
        <v>1</v>
      </c>
      <c r="E22" s="57">
        <f t="shared" si="2"/>
        <v>4420</v>
      </c>
      <c r="F22" s="57">
        <f t="shared" si="0"/>
        <v>4420</v>
      </c>
      <c r="G22" s="58"/>
      <c r="H22" s="58"/>
      <c r="I22" s="58"/>
      <c r="J22" s="58"/>
      <c r="K22" s="58"/>
      <c r="L22" s="58"/>
      <c r="M22" s="66">
        <v>4420</v>
      </c>
      <c r="N22" s="66">
        <v>2207.5100000000002</v>
      </c>
      <c r="O22" s="59"/>
    </row>
    <row r="23" spans="1:15" ht="21" x14ac:dyDescent="0.25">
      <c r="A23" s="53">
        <v>12</v>
      </c>
      <c r="B23" s="61" t="s">
        <v>24</v>
      </c>
      <c r="C23" s="55" t="s">
        <v>3</v>
      </c>
      <c r="D23" s="11">
        <v>10</v>
      </c>
      <c r="E23" s="57">
        <f t="shared" si="2"/>
        <v>65</v>
      </c>
      <c r="F23" s="57">
        <f t="shared" si="0"/>
        <v>650</v>
      </c>
      <c r="G23" s="58"/>
      <c r="H23" s="58"/>
      <c r="I23" s="58"/>
      <c r="J23" s="58"/>
      <c r="K23" s="58"/>
      <c r="L23" s="58"/>
      <c r="M23" s="66">
        <v>65</v>
      </c>
      <c r="N23" s="66"/>
      <c r="O23" s="59"/>
    </row>
    <row r="24" spans="1:15" x14ac:dyDescent="0.25">
      <c r="A24" s="53">
        <v>13</v>
      </c>
      <c r="B24" s="61" t="s">
        <v>29</v>
      </c>
      <c r="C24" s="100"/>
      <c r="D24" s="101"/>
      <c r="E24" s="101"/>
      <c r="F24" s="102"/>
      <c r="G24" s="106"/>
      <c r="H24" s="107"/>
      <c r="I24" s="107"/>
      <c r="J24" s="107"/>
      <c r="K24" s="107"/>
      <c r="L24" s="108"/>
      <c r="M24" s="70"/>
      <c r="N24" s="70"/>
      <c r="O24" s="59"/>
    </row>
    <row r="25" spans="1:15" x14ac:dyDescent="0.25">
      <c r="A25" s="53" t="s">
        <v>61</v>
      </c>
      <c r="B25" s="61" t="s">
        <v>48</v>
      </c>
      <c r="C25" s="55" t="s">
        <v>3</v>
      </c>
      <c r="D25" s="11">
        <v>50</v>
      </c>
      <c r="E25" s="57">
        <f>M25</f>
        <v>58.5</v>
      </c>
      <c r="F25" s="57">
        <f t="shared" si="0"/>
        <v>2925</v>
      </c>
      <c r="G25" s="58"/>
      <c r="H25" s="58"/>
      <c r="I25" s="58"/>
      <c r="J25" s="58"/>
      <c r="K25" s="58"/>
      <c r="L25" s="58"/>
      <c r="M25" s="66">
        <v>58.5</v>
      </c>
      <c r="N25" s="66"/>
      <c r="O25" s="59"/>
    </row>
    <row r="26" spans="1:15" x14ac:dyDescent="0.25">
      <c r="A26" s="53" t="s">
        <v>62</v>
      </c>
      <c r="B26" s="61" t="s">
        <v>49</v>
      </c>
      <c r="C26" s="55" t="s">
        <v>3</v>
      </c>
      <c r="D26" s="11">
        <v>10</v>
      </c>
      <c r="E26" s="57">
        <f t="shared" ref="E26:E28" si="3">M26</f>
        <v>58.5</v>
      </c>
      <c r="F26" s="57">
        <f t="shared" si="0"/>
        <v>585</v>
      </c>
      <c r="G26" s="58"/>
      <c r="H26" s="58"/>
      <c r="I26" s="58"/>
      <c r="J26" s="58"/>
      <c r="K26" s="58"/>
      <c r="L26" s="58"/>
      <c r="M26" s="66">
        <v>58.5</v>
      </c>
      <c r="N26" s="66"/>
      <c r="O26" s="59"/>
    </row>
    <row r="27" spans="1:15" ht="21" x14ac:dyDescent="0.25">
      <c r="A27" s="53" t="s">
        <v>63</v>
      </c>
      <c r="B27" s="61" t="s">
        <v>57</v>
      </c>
      <c r="C27" s="55" t="s">
        <v>3</v>
      </c>
      <c r="D27" s="11">
        <v>10</v>
      </c>
      <c r="E27" s="57">
        <f t="shared" si="3"/>
        <v>158.6</v>
      </c>
      <c r="F27" s="57">
        <f t="shared" si="0"/>
        <v>1586</v>
      </c>
      <c r="G27" s="58"/>
      <c r="H27" s="58"/>
      <c r="I27" s="58"/>
      <c r="J27" s="58"/>
      <c r="K27" s="58"/>
      <c r="L27" s="58"/>
      <c r="M27" s="66">
        <v>158.6</v>
      </c>
      <c r="N27" s="66"/>
      <c r="O27" s="59"/>
    </row>
    <row r="28" spans="1:15" ht="42" x14ac:dyDescent="0.25">
      <c r="A28" s="53">
        <v>14</v>
      </c>
      <c r="B28" s="61" t="s">
        <v>47</v>
      </c>
      <c r="C28" s="55" t="s">
        <v>3</v>
      </c>
      <c r="D28" s="11">
        <v>15</v>
      </c>
      <c r="E28" s="57">
        <f t="shared" si="3"/>
        <v>46.8</v>
      </c>
      <c r="F28" s="57">
        <f t="shared" si="0"/>
        <v>702</v>
      </c>
      <c r="G28" s="58"/>
      <c r="H28" s="58"/>
      <c r="I28" s="58"/>
      <c r="J28" s="58"/>
      <c r="K28" s="58"/>
      <c r="L28" s="58"/>
      <c r="M28" s="66">
        <v>46.8</v>
      </c>
      <c r="N28" s="66"/>
      <c r="O28" s="59"/>
    </row>
    <row r="29" spans="1:15" x14ac:dyDescent="0.25">
      <c r="A29" s="75" t="s">
        <v>34</v>
      </c>
      <c r="B29" s="76"/>
      <c r="C29" s="76"/>
      <c r="D29" s="76"/>
      <c r="E29" s="91"/>
      <c r="F29" s="35">
        <f>SUM(F13:F28)</f>
        <v>34421.4</v>
      </c>
      <c r="G29" s="42"/>
      <c r="H29" s="42"/>
      <c r="I29" s="42"/>
      <c r="J29" s="42"/>
      <c r="K29" s="42"/>
      <c r="L29" s="42"/>
      <c r="M29" s="67"/>
      <c r="N29" s="67"/>
      <c r="O29" s="59"/>
    </row>
    <row r="30" spans="1:15" x14ac:dyDescent="0.25">
      <c r="A30" s="80" t="s">
        <v>36</v>
      </c>
      <c r="B30" s="81"/>
      <c r="C30" s="81"/>
      <c r="D30" s="81"/>
      <c r="E30" s="81"/>
      <c r="F30" s="92"/>
      <c r="G30" s="41"/>
      <c r="H30" s="41"/>
      <c r="I30" s="41"/>
      <c r="J30" s="41"/>
      <c r="K30" s="41"/>
      <c r="L30" s="41"/>
      <c r="M30" s="65"/>
      <c r="N30" s="65"/>
      <c r="O30" s="59"/>
    </row>
    <row r="31" spans="1:15" x14ac:dyDescent="0.25">
      <c r="A31" s="53">
        <v>15</v>
      </c>
      <c r="B31" s="54" t="s">
        <v>27</v>
      </c>
      <c r="C31" s="55" t="s">
        <v>5</v>
      </c>
      <c r="D31" s="12">
        <v>60</v>
      </c>
      <c r="E31" s="57">
        <f>M31</f>
        <v>188.5</v>
      </c>
      <c r="F31" s="57">
        <f t="shared" si="0"/>
        <v>11310</v>
      </c>
      <c r="G31" s="58"/>
      <c r="H31" s="58"/>
      <c r="I31" s="58"/>
      <c r="J31" s="58"/>
      <c r="K31" s="58"/>
      <c r="L31" s="58"/>
      <c r="M31" s="66">
        <v>188.5</v>
      </c>
      <c r="N31" s="66"/>
      <c r="O31" s="59"/>
    </row>
    <row r="32" spans="1:15" x14ac:dyDescent="0.25">
      <c r="A32" s="53">
        <v>16</v>
      </c>
      <c r="B32" s="54" t="s">
        <v>15</v>
      </c>
      <c r="C32" s="55" t="s">
        <v>5</v>
      </c>
      <c r="D32" s="12">
        <v>10</v>
      </c>
      <c r="E32" s="57">
        <f t="shared" ref="E32:E33" si="4">M32</f>
        <v>45.5</v>
      </c>
      <c r="F32" s="57">
        <f t="shared" si="0"/>
        <v>455</v>
      </c>
      <c r="G32" s="58"/>
      <c r="H32" s="58"/>
      <c r="I32" s="58"/>
      <c r="J32" s="58"/>
      <c r="K32" s="58"/>
      <c r="L32" s="58"/>
      <c r="M32" s="66">
        <v>45.5</v>
      </c>
      <c r="N32" s="66"/>
      <c r="O32" s="59"/>
    </row>
    <row r="33" spans="1:15" ht="21" x14ac:dyDescent="0.25">
      <c r="A33" s="53">
        <v>17</v>
      </c>
      <c r="B33" s="54" t="s">
        <v>16</v>
      </c>
      <c r="C33" s="55" t="s">
        <v>5</v>
      </c>
      <c r="D33" s="12">
        <v>8</v>
      </c>
      <c r="E33" s="57">
        <f t="shared" si="4"/>
        <v>1040</v>
      </c>
      <c r="F33" s="57">
        <f t="shared" si="0"/>
        <v>8320</v>
      </c>
      <c r="G33" s="58"/>
      <c r="H33" s="58"/>
      <c r="I33" s="58"/>
      <c r="J33" s="58"/>
      <c r="K33" s="58"/>
      <c r="L33" s="58"/>
      <c r="M33" s="66">
        <v>1040</v>
      </c>
      <c r="N33" s="66"/>
      <c r="O33" s="59"/>
    </row>
    <row r="34" spans="1:15" x14ac:dyDescent="0.25">
      <c r="A34" s="75" t="s">
        <v>37</v>
      </c>
      <c r="B34" s="76"/>
      <c r="C34" s="76"/>
      <c r="D34" s="76"/>
      <c r="E34" s="91"/>
      <c r="F34" s="35">
        <f>SUM(F31:F33)</f>
        <v>20085</v>
      </c>
      <c r="G34" s="42"/>
      <c r="H34" s="42"/>
      <c r="I34" s="42"/>
      <c r="J34" s="42"/>
      <c r="K34" s="42"/>
      <c r="L34" s="42"/>
      <c r="M34" s="67"/>
      <c r="N34" s="67"/>
      <c r="O34" s="59"/>
    </row>
    <row r="35" spans="1:15" x14ac:dyDescent="0.25">
      <c r="A35" s="80" t="s">
        <v>6</v>
      </c>
      <c r="B35" s="81"/>
      <c r="C35" s="81"/>
      <c r="D35" s="81"/>
      <c r="E35" s="81"/>
      <c r="F35" s="92"/>
      <c r="G35" s="41"/>
      <c r="H35" s="41"/>
      <c r="I35" s="41"/>
      <c r="J35" s="41"/>
      <c r="K35" s="41"/>
      <c r="L35" s="41"/>
      <c r="M35" s="65"/>
      <c r="N35" s="65"/>
      <c r="O35" s="59"/>
    </row>
    <row r="36" spans="1:15" ht="21" x14ac:dyDescent="0.25">
      <c r="A36" s="72">
        <v>18</v>
      </c>
      <c r="B36" s="54" t="s">
        <v>44</v>
      </c>
      <c r="C36" s="110"/>
      <c r="D36" s="111"/>
      <c r="E36" s="111"/>
      <c r="F36" s="112"/>
      <c r="G36" s="99"/>
      <c r="H36" s="99"/>
      <c r="I36" s="99"/>
      <c r="J36" s="99"/>
      <c r="K36" s="99"/>
      <c r="L36" s="99"/>
      <c r="M36" s="70"/>
      <c r="N36" s="70"/>
      <c r="O36" s="59"/>
    </row>
    <row r="37" spans="1:15" ht="21" x14ac:dyDescent="0.25">
      <c r="A37" s="53" t="s">
        <v>64</v>
      </c>
      <c r="B37" s="54" t="s">
        <v>46</v>
      </c>
      <c r="C37" s="55" t="s">
        <v>5</v>
      </c>
      <c r="D37" s="12">
        <v>10</v>
      </c>
      <c r="E37" s="57">
        <f>M37</f>
        <v>355.29</v>
      </c>
      <c r="F37" s="57">
        <f t="shared" si="0"/>
        <v>3552.9</v>
      </c>
      <c r="G37" s="58"/>
      <c r="H37" s="58"/>
      <c r="I37" s="58"/>
      <c r="J37" s="58"/>
      <c r="K37" s="58"/>
      <c r="L37" s="58"/>
      <c r="M37" s="66">
        <v>355.29</v>
      </c>
      <c r="N37" s="66"/>
      <c r="O37" s="59"/>
    </row>
    <row r="38" spans="1:15" x14ac:dyDescent="0.25">
      <c r="A38" s="53" t="s">
        <v>65</v>
      </c>
      <c r="B38" s="54" t="s">
        <v>30</v>
      </c>
      <c r="C38" s="55" t="s">
        <v>5</v>
      </c>
      <c r="D38" s="12">
        <v>10</v>
      </c>
      <c r="E38" s="57">
        <f t="shared" ref="E38:E39" si="5">M38</f>
        <v>457.86</v>
      </c>
      <c r="F38" s="57">
        <f t="shared" si="0"/>
        <v>4578.6000000000004</v>
      </c>
      <c r="G38" s="58"/>
      <c r="H38" s="58"/>
      <c r="I38" s="58"/>
      <c r="J38" s="58"/>
      <c r="K38" s="58"/>
      <c r="L38" s="58"/>
      <c r="M38" s="66">
        <v>457.86</v>
      </c>
      <c r="N38" s="66"/>
      <c r="O38" s="59"/>
    </row>
    <row r="39" spans="1:15" ht="63" x14ac:dyDescent="0.25">
      <c r="A39" s="53" t="s">
        <v>66</v>
      </c>
      <c r="B39" s="62" t="s">
        <v>45</v>
      </c>
      <c r="C39" s="55" t="s">
        <v>5</v>
      </c>
      <c r="D39" s="12">
        <v>50</v>
      </c>
      <c r="E39" s="57">
        <f t="shared" si="5"/>
        <v>376.35</v>
      </c>
      <c r="F39" s="57">
        <f t="shared" si="0"/>
        <v>18817.5</v>
      </c>
      <c r="G39" s="58"/>
      <c r="H39" s="58"/>
      <c r="I39" s="58"/>
      <c r="J39" s="58"/>
      <c r="K39" s="58"/>
      <c r="L39" s="58"/>
      <c r="M39" s="66">
        <v>376.35</v>
      </c>
      <c r="N39" s="66"/>
      <c r="O39" s="59"/>
    </row>
    <row r="40" spans="1:15" x14ac:dyDescent="0.25">
      <c r="A40" s="75" t="s">
        <v>35</v>
      </c>
      <c r="B40" s="76"/>
      <c r="C40" s="76"/>
      <c r="D40" s="76"/>
      <c r="E40" s="91"/>
      <c r="F40" s="35">
        <f>SUM(F36:F39)</f>
        <v>26949</v>
      </c>
      <c r="G40" s="42"/>
      <c r="H40" s="42"/>
      <c r="I40" s="42"/>
      <c r="J40" s="42"/>
      <c r="K40" s="42"/>
      <c r="L40" s="42"/>
      <c r="M40" s="67"/>
      <c r="N40" s="67"/>
      <c r="O40" s="59"/>
    </row>
    <row r="41" spans="1:15" x14ac:dyDescent="0.25">
      <c r="A41" s="80" t="s">
        <v>68</v>
      </c>
      <c r="B41" s="81"/>
      <c r="C41" s="81"/>
      <c r="D41" s="81"/>
      <c r="E41" s="81"/>
      <c r="F41" s="92"/>
      <c r="G41" s="41"/>
      <c r="H41" s="41"/>
      <c r="I41" s="41"/>
      <c r="J41" s="41"/>
      <c r="K41" s="41"/>
      <c r="L41" s="41"/>
      <c r="M41" s="65"/>
      <c r="N41" s="65"/>
      <c r="O41" s="59"/>
    </row>
    <row r="42" spans="1:15" x14ac:dyDescent="0.25">
      <c r="A42" s="53">
        <v>19</v>
      </c>
      <c r="B42" s="61" t="s">
        <v>56</v>
      </c>
      <c r="C42" s="55" t="s">
        <v>7</v>
      </c>
      <c r="D42" s="12">
        <v>40</v>
      </c>
      <c r="E42" s="45">
        <f>M42</f>
        <v>54.6</v>
      </c>
      <c r="F42" s="57">
        <f t="shared" ref="F42" si="6">D42*E42</f>
        <v>2184</v>
      </c>
      <c r="G42" s="58"/>
      <c r="H42" s="58"/>
      <c r="I42" s="58"/>
      <c r="J42" s="58"/>
      <c r="K42" s="58"/>
      <c r="L42" s="58"/>
      <c r="M42" s="66">
        <v>54.6</v>
      </c>
      <c r="N42" s="66"/>
      <c r="O42" s="59"/>
    </row>
    <row r="43" spans="1:15" x14ac:dyDescent="0.25">
      <c r="A43" s="89" t="s">
        <v>67</v>
      </c>
      <c r="B43" s="90"/>
      <c r="C43" s="90"/>
      <c r="D43" s="90"/>
      <c r="E43" s="97"/>
      <c r="F43" s="13">
        <f>SUM(F42:F42)</f>
        <v>2184</v>
      </c>
    </row>
    <row r="44" spans="1:15" x14ac:dyDescent="0.25">
      <c r="A44" s="98" t="s">
        <v>12</v>
      </c>
      <c r="B44" s="98"/>
      <c r="C44" s="98"/>
      <c r="D44" s="98"/>
      <c r="E44" s="98"/>
      <c r="F44" s="14">
        <f>F11+F29+F34+F40+F43</f>
        <v>116889.4</v>
      </c>
    </row>
    <row r="45" spans="1:15" x14ac:dyDescent="0.25">
      <c r="A45" s="95" t="s">
        <v>13</v>
      </c>
      <c r="B45" s="95"/>
      <c r="C45" s="95"/>
      <c r="D45" s="95"/>
      <c r="E45" s="95"/>
      <c r="F45" s="14">
        <f>F44*0.23</f>
        <v>26884.560000000001</v>
      </c>
    </row>
    <row r="46" spans="1:15" x14ac:dyDescent="0.25">
      <c r="A46" s="95" t="s">
        <v>14</v>
      </c>
      <c r="B46" s="95"/>
      <c r="C46" s="95"/>
      <c r="D46" s="95"/>
      <c r="E46" s="95"/>
      <c r="F46" s="14">
        <f>F44+F45</f>
        <v>143773.96</v>
      </c>
    </row>
    <row r="47" spans="1:15" ht="76.5" customHeight="1" x14ac:dyDescent="0.25">
      <c r="A47" s="109" t="s">
        <v>54</v>
      </c>
      <c r="B47" s="109"/>
      <c r="C47" s="109"/>
      <c r="D47" s="109"/>
      <c r="E47" s="109"/>
      <c r="F47" s="109"/>
    </row>
    <row r="48" spans="1:15" x14ac:dyDescent="0.25">
      <c r="A48" s="15"/>
      <c r="B48" s="3"/>
      <c r="C48" s="16"/>
      <c r="D48" s="17"/>
      <c r="E48" s="18"/>
      <c r="F48" s="18"/>
    </row>
    <row r="49" spans="1:6" x14ac:dyDescent="0.25">
      <c r="A49" s="15"/>
      <c r="B49" s="33"/>
      <c r="C49" s="19"/>
      <c r="D49" s="20"/>
      <c r="E49" s="21"/>
      <c r="F49" s="21"/>
    </row>
    <row r="50" spans="1:6" x14ac:dyDescent="0.25">
      <c r="A50" s="26"/>
    </row>
    <row r="51" spans="1:6" x14ac:dyDescent="0.25">
      <c r="B51" s="51"/>
    </row>
    <row r="52" spans="1:6" x14ac:dyDescent="0.25">
      <c r="A52" s="22"/>
      <c r="B52" s="52"/>
    </row>
    <row r="53" spans="1:6" x14ac:dyDescent="0.25">
      <c r="A53" s="22"/>
      <c r="B53" s="52"/>
    </row>
    <row r="54" spans="1:6" x14ac:dyDescent="0.25">
      <c r="A54" s="22"/>
      <c r="B54" s="52"/>
    </row>
    <row r="55" spans="1:6" x14ac:dyDescent="0.25">
      <c r="A55" s="22"/>
      <c r="B55" s="47"/>
    </row>
    <row r="56" spans="1:6" x14ac:dyDescent="0.25">
      <c r="A56" s="22"/>
      <c r="B56" s="47"/>
    </row>
    <row r="57" spans="1:6" x14ac:dyDescent="0.25">
      <c r="A57" s="22"/>
      <c r="B57" s="47"/>
    </row>
    <row r="58" spans="1:6" x14ac:dyDescent="0.25">
      <c r="A58" s="22"/>
      <c r="B58" s="47"/>
    </row>
    <row r="59" spans="1:6" x14ac:dyDescent="0.25">
      <c r="A59" s="22"/>
      <c r="B59" s="47"/>
    </row>
    <row r="60" spans="1:6" x14ac:dyDescent="0.25">
      <c r="A60" s="22"/>
    </row>
    <row r="61" spans="1:6" x14ac:dyDescent="0.25">
      <c r="A61" s="22"/>
    </row>
    <row r="62" spans="1:6" x14ac:dyDescent="0.25">
      <c r="A62" s="22"/>
    </row>
    <row r="63" spans="1:6" x14ac:dyDescent="0.25">
      <c r="A63" s="22"/>
    </row>
    <row r="64" spans="1:6" x14ac:dyDescent="0.25">
      <c r="A64" s="22"/>
    </row>
    <row r="65" spans="1:1" x14ac:dyDescent="0.25">
      <c r="A65" s="22"/>
    </row>
    <row r="66" spans="1:1" x14ac:dyDescent="0.25">
      <c r="A66" s="22"/>
    </row>
    <row r="67" spans="1:1" x14ac:dyDescent="0.25">
      <c r="A67" s="22"/>
    </row>
    <row r="68" spans="1:1" x14ac:dyDescent="0.25">
      <c r="A68" s="22"/>
    </row>
    <row r="69" spans="1:1" x14ac:dyDescent="0.25">
      <c r="A69" s="22"/>
    </row>
    <row r="70" spans="1:1" x14ac:dyDescent="0.25">
      <c r="A70" s="22"/>
    </row>
    <row r="71" spans="1:1" x14ac:dyDescent="0.25">
      <c r="A71" s="22"/>
    </row>
    <row r="72" spans="1:1" x14ac:dyDescent="0.25">
      <c r="A72" s="22"/>
    </row>
    <row r="73" spans="1:1" x14ac:dyDescent="0.25">
      <c r="A73" s="22"/>
    </row>
    <row r="74" spans="1:1" x14ac:dyDescent="0.25">
      <c r="A74" s="22"/>
    </row>
    <row r="75" spans="1:1" x14ac:dyDescent="0.25">
      <c r="A75" s="22"/>
    </row>
    <row r="76" spans="1:1" x14ac:dyDescent="0.25">
      <c r="A76" s="22"/>
    </row>
    <row r="77" spans="1:1" x14ac:dyDescent="0.25">
      <c r="A77" s="22"/>
    </row>
    <row r="78" spans="1:1" x14ac:dyDescent="0.25">
      <c r="A78" s="26"/>
    </row>
    <row r="79" spans="1:1" x14ac:dyDescent="0.25">
      <c r="A79" s="26"/>
    </row>
    <row r="80" spans="1:1" x14ac:dyDescent="0.25">
      <c r="A80" s="26"/>
    </row>
    <row r="81" spans="1:1" x14ac:dyDescent="0.25">
      <c r="A81" s="26"/>
    </row>
    <row r="82" spans="1:1" x14ac:dyDescent="0.25">
      <c r="A82" s="26"/>
    </row>
    <row r="83" spans="1:1" x14ac:dyDescent="0.25">
      <c r="A83" s="26"/>
    </row>
    <row r="84" spans="1:1" x14ac:dyDescent="0.25">
      <c r="A84" s="26"/>
    </row>
    <row r="85" spans="1:1" x14ac:dyDescent="0.25">
      <c r="A85" s="26"/>
    </row>
    <row r="86" spans="1:1" x14ac:dyDescent="0.25">
      <c r="A86" s="26"/>
    </row>
    <row r="87" spans="1:1" x14ac:dyDescent="0.25">
      <c r="A87" s="22"/>
    </row>
    <row r="88" spans="1:1" x14ac:dyDescent="0.25">
      <c r="A88" s="22"/>
    </row>
    <row r="89" spans="1:1" x14ac:dyDescent="0.25">
      <c r="A89" s="18"/>
    </row>
    <row r="90" spans="1:1" x14ac:dyDescent="0.25">
      <c r="A90" s="22"/>
    </row>
    <row r="91" spans="1:1" x14ac:dyDescent="0.25">
      <c r="A91" s="22"/>
    </row>
    <row r="92" spans="1:1" x14ac:dyDescent="0.25">
      <c r="A92" s="22"/>
    </row>
    <row r="93" spans="1:1" x14ac:dyDescent="0.25">
      <c r="A93" s="22"/>
    </row>
    <row r="94" spans="1:1" x14ac:dyDescent="0.25">
      <c r="A94" s="22"/>
    </row>
    <row r="95" spans="1:1" x14ac:dyDescent="0.25">
      <c r="A95" s="22"/>
    </row>
    <row r="96" spans="1:1" x14ac:dyDescent="0.25">
      <c r="A96" s="22"/>
    </row>
    <row r="97" spans="1:1" x14ac:dyDescent="0.25">
      <c r="A97" s="22"/>
    </row>
  </sheetData>
  <mergeCells count="24">
    <mergeCell ref="A47:F47"/>
    <mergeCell ref="A30:F30"/>
    <mergeCell ref="A34:E34"/>
    <mergeCell ref="A35:F35"/>
    <mergeCell ref="C36:F36"/>
    <mergeCell ref="A41:F41"/>
    <mergeCell ref="A43:E43"/>
    <mergeCell ref="A44:E44"/>
    <mergeCell ref="A45:E45"/>
    <mergeCell ref="A46:E46"/>
    <mergeCell ref="G36:L36"/>
    <mergeCell ref="A40:E40"/>
    <mergeCell ref="C13:F13"/>
    <mergeCell ref="C16:F16"/>
    <mergeCell ref="G16:L16"/>
    <mergeCell ref="C24:F24"/>
    <mergeCell ref="G24:L24"/>
    <mergeCell ref="A29:E29"/>
    <mergeCell ref="A12:F12"/>
    <mergeCell ref="A1:F1"/>
    <mergeCell ref="A2:F2"/>
    <mergeCell ref="A3:F3"/>
    <mergeCell ref="A6:F6"/>
    <mergeCell ref="A11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Przedmiar - II</vt:lpstr>
      <vt:lpstr>Kosztorys ofertowy - II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2019-09-12T07:58:08Z</dcterms:modified>
</cp:coreProperties>
</file>