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zp\Sprawy\1-2016 nadzór W-wa-Grójec\SIWZ\zmiana SIWZ nr 1\"/>
    </mc:Choice>
  </mc:AlternateContent>
  <bookViews>
    <workbookView xWindow="360" yWindow="855" windowWidth="13020" windowHeight="6765" activeTab="1"/>
  </bookViews>
  <sheets>
    <sheet name="Umowa" sheetId="1" r:id="rId1"/>
    <sheet name="Kryteria" sheetId="6" r:id="rId2"/>
  </sheets>
  <definedNames>
    <definedName name="_xlnm.Print_Area" localSheetId="1">Kryteria!$A$5:$H$40</definedName>
    <definedName name="_xlnm.Print_Area" localSheetId="0">Umowa!$A$5:$H$24</definedName>
  </definedNames>
  <calcPr calcId="152511"/>
</workbook>
</file>

<file path=xl/calcChain.xml><?xml version="1.0" encoding="utf-8"?>
<calcChain xmlns="http://schemas.openxmlformats.org/spreadsheetml/2006/main">
  <c r="E40" i="6" l="1"/>
  <c r="E41" i="6" l="1"/>
  <c r="C40" i="6"/>
  <c r="C41" i="6"/>
  <c r="F41" i="6" l="1"/>
  <c r="E16" i="6"/>
  <c r="C16" i="6"/>
  <c r="C24" i="1"/>
  <c r="E24" i="1"/>
</calcChain>
</file>

<file path=xl/sharedStrings.xml><?xml version="1.0" encoding="utf-8"?>
<sst xmlns="http://schemas.openxmlformats.org/spreadsheetml/2006/main" count="70" uniqueCount="58">
  <si>
    <t>Obowiązki wynikające z Umowy</t>
  </si>
  <si>
    <t>Metodyka</t>
  </si>
  <si>
    <t>Podkryterium 1a</t>
  </si>
  <si>
    <t>Podkryterium 1b</t>
  </si>
  <si>
    <t>Podkryterium 2</t>
  </si>
  <si>
    <t>Podkryterium 3</t>
  </si>
  <si>
    <t>Podkryterium 4</t>
  </si>
  <si>
    <t>Przyznana punktacja</t>
  </si>
  <si>
    <t>Dotyczy danego m-c rozliczeniowego</t>
  </si>
  <si>
    <t>Wartość maksymalna</t>
  </si>
  <si>
    <t>Uzasadnienie</t>
  </si>
  <si>
    <t>Data</t>
  </si>
  <si>
    <t>Podpis</t>
  </si>
  <si>
    <t xml:space="preserve">1 - Obowiązek wykonano </t>
  </si>
  <si>
    <t>0 - Nie wykonano obowiązku</t>
  </si>
  <si>
    <t>Suma punktów Metodyki</t>
  </si>
  <si>
    <t>Suma punktów Umowy</t>
  </si>
  <si>
    <t>Suma punktów ogółem</t>
  </si>
  <si>
    <t>Konsultant zatrudni osoby wchodzące w skład Personelu Kluczowego przez czas realizacji Usługi na podstawie umowy o pracę w wymiarze pełnego etatu</t>
  </si>
  <si>
    <t>Suma punktów zatrudnienie</t>
  </si>
  <si>
    <r>
      <t xml:space="preserve">Obowiązki wynikające z zapisów </t>
    </r>
    <r>
      <rPr>
        <sz val="10"/>
        <color rgb="FF000000"/>
        <rFont val="Czcionka tekstu podstawowego"/>
        <charset val="238"/>
      </rPr>
      <t>§</t>
    </r>
    <r>
      <rPr>
        <sz val="8"/>
        <color rgb="FF000000"/>
        <rFont val="Verdana"/>
        <family val="2"/>
        <charset val="238"/>
      </rPr>
      <t xml:space="preserve"> 12 Umowy</t>
    </r>
  </si>
  <si>
    <t>Obowiązki wynikające z zapisów § 13 Umowy</t>
  </si>
  <si>
    <t>Obowiązki wynikające z zapisów § 14 Umowy</t>
  </si>
  <si>
    <t>Obowiązki wynikające z zapisów § 15 Umowy</t>
  </si>
  <si>
    <t>Obowiązki wynikające z zapisów § 16 Umowy</t>
  </si>
  <si>
    <t>Obowiązki wynikające z zapisów § 17 Umowy</t>
  </si>
  <si>
    <t>Obowiązki wynikające z zapisów § 18 Umowy</t>
  </si>
  <si>
    <t>Obowiązki wynikające z zapisów § 19 Umowy</t>
  </si>
  <si>
    <t>Obowiązki wynikające z zapisów § 20 Umowy</t>
  </si>
  <si>
    <t>Obowiązki wynikające z zapisów § 21 Umowy</t>
  </si>
  <si>
    <t>Obowiązki wynikające z zapisów § 22 Umowy</t>
  </si>
  <si>
    <t>Obowiązki wynikające z zapisów § 23 Umowy</t>
  </si>
  <si>
    <t>Obowiązki wynikające z zapisów § 24 Umowy</t>
  </si>
  <si>
    <t xml:space="preserve"> Obowiązek wykonano </t>
  </si>
  <si>
    <t xml:space="preserve">Obowiązek wykonano </t>
  </si>
  <si>
    <t>Współczynnik x</t>
  </si>
  <si>
    <t>Karta  Oceny Jakości  Pracy   Konsultanta - Kryteria pozacenowe</t>
  </si>
  <si>
    <t>Karta  Oceny Jakości  Pracy   Konsultanta - Obowiązki wynikające z umowy</t>
  </si>
  <si>
    <t>Obowiązki dotyczące zatrudnienia personelu na umowę o pracę</t>
  </si>
  <si>
    <t>a) Inżynier Kontraktu</t>
  </si>
  <si>
    <t>b) Inżynier Rezydent</t>
  </si>
  <si>
    <t>e) Specjalista ds. rozliczeń</t>
  </si>
  <si>
    <t>c) Główny Inspektor Nadzoru specjalności inżynieryjnej drogowej</t>
  </si>
  <si>
    <t>d) Główny Inspektor Nadzoru specjalności inżynieryjnej mostowej</t>
  </si>
  <si>
    <t>f) Technolog</t>
  </si>
  <si>
    <t>g) Inżynier Rezydent</t>
  </si>
  <si>
    <t>h) Główny Inspektor Nadzoru specjalności inżynieryjnej drogowej</t>
  </si>
  <si>
    <t>i) Główny Inspektor Nadzoru specjalności inżynieryjnej mostowej</t>
  </si>
  <si>
    <t>j) Specjalista ds. rozliczeń</t>
  </si>
  <si>
    <t>k) Technolog</t>
  </si>
  <si>
    <t>l) Inżynier Rezydent</t>
  </si>
  <si>
    <t>m) Główny Inspektor Nadzoru specjalności inżynieryjnej drogowej</t>
  </si>
  <si>
    <t>n) Główny Inspektor Nadzoru specjalności inżynieryjnej mostowej</t>
  </si>
  <si>
    <t>o) Specjalista ds. rozliczeń</t>
  </si>
  <si>
    <t>p) Technolog</t>
  </si>
  <si>
    <t>Odcinek A</t>
  </si>
  <si>
    <t>Odcinek B</t>
  </si>
  <si>
    <t>Odcinek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</si>
</sst>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sz val="8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0" borderId="0" xfId="0" applyBorder="1"/>
    <xf numFmtId="0" fontId="0" fillId="2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7" xfId="0" applyFill="1" applyBorder="1"/>
    <xf numFmtId="0" fontId="7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 indent="2"/>
    </xf>
    <xf numFmtId="0" fontId="0" fillId="0" borderId="11" xfId="0" applyBorder="1"/>
    <xf numFmtId="0" fontId="0" fillId="0" borderId="14" xfId="0" applyBorder="1"/>
    <xf numFmtId="0" fontId="0" fillId="0" borderId="11" xfId="0" applyFill="1" applyBorder="1"/>
    <xf numFmtId="0" fontId="0" fillId="0" borderId="14" xfId="0" applyFill="1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4" borderId="27" xfId="0" applyFill="1" applyBorder="1"/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0" fontId="5" fillId="4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9" xfId="0" applyFill="1" applyBorder="1"/>
    <xf numFmtId="0" fontId="5" fillId="0" borderId="9" xfId="0" applyFont="1" applyFill="1" applyBorder="1" applyAlignment="1">
      <alignment horizontal="center" vertical="center"/>
    </xf>
    <xf numFmtId="0" fontId="0" fillId="0" borderId="25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5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30" xfId="0" applyBorder="1"/>
    <xf numFmtId="0" fontId="9" fillId="0" borderId="31" xfId="0" applyFont="1" applyBorder="1"/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4" borderId="33" xfId="0" applyFont="1" applyFill="1" applyBorder="1" applyAlignment="1">
      <alignment horizontal="center" vertical="center"/>
    </xf>
    <xf numFmtId="0" fontId="0" fillId="4" borderId="34" xfId="0" applyFill="1" applyBorder="1"/>
    <xf numFmtId="0" fontId="5" fillId="4" borderId="34" xfId="0" applyFont="1" applyFill="1" applyBorder="1" applyAlignment="1">
      <alignment horizontal="center" vertical="center"/>
    </xf>
    <xf numFmtId="0" fontId="0" fillId="4" borderId="35" xfId="0" applyFill="1" applyBorder="1"/>
    <xf numFmtId="0" fontId="8" fillId="0" borderId="40" xfId="0" applyFont="1" applyFill="1" applyBorder="1" applyAlignment="1">
      <alignment horizontal="left" vertical="center" wrapText="1" indent="2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4" xfId="0" applyBorder="1"/>
    <xf numFmtId="0" fontId="5" fillId="0" borderId="9" xfId="0" applyFont="1" applyBorder="1" applyAlignment="1">
      <alignment horizontal="center" vertical="center"/>
    </xf>
    <xf numFmtId="0" fontId="0" fillId="0" borderId="25" xfId="0" applyBorder="1"/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right" vertical="center"/>
    </xf>
    <xf numFmtId="0" fontId="4" fillId="4" borderId="29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942"/>
  <sheetViews>
    <sheetView zoomScale="80" zoomScaleNormal="80" workbookViewId="0">
      <selection activeCell="B26" sqref="B26"/>
    </sheetView>
  </sheetViews>
  <sheetFormatPr defaultRowHeight="15"/>
  <cols>
    <col min="1" max="1" width="5.42578125" style="8" customWidth="1"/>
    <col min="2" max="2" width="143.140625" style="4" customWidth="1"/>
    <col min="3" max="3" width="19.85546875" customWidth="1"/>
    <col min="4" max="4" width="20" customWidth="1"/>
    <col min="5" max="5" width="17.85546875" style="28" customWidth="1"/>
    <col min="6" max="6" width="18.28515625" customWidth="1"/>
    <col min="7" max="7" width="13.5703125" customWidth="1"/>
    <col min="8" max="8" width="17" customWidth="1"/>
  </cols>
  <sheetData>
    <row r="1" spans="1:8" ht="15" customHeight="1">
      <c r="A1" s="92"/>
      <c r="B1" s="92"/>
    </row>
    <row r="2" spans="1:8">
      <c r="A2" s="92"/>
      <c r="B2" s="92"/>
    </row>
    <row r="3" spans="1:8" ht="15.75" thickBot="1">
      <c r="A3" s="92"/>
      <c r="B3" s="92"/>
    </row>
    <row r="4" spans="1:8" ht="18.75" hidden="1" customHeight="1">
      <c r="A4" s="92"/>
      <c r="B4" s="92"/>
    </row>
    <row r="5" spans="1:8" s="4" customFormat="1" ht="22.5" customHeight="1">
      <c r="A5" s="95" t="s">
        <v>37</v>
      </c>
      <c r="B5" s="96"/>
      <c r="E5" s="28"/>
    </row>
    <row r="6" spans="1:8" s="35" customFormat="1" ht="24.75" customHeight="1">
      <c r="A6" s="97"/>
      <c r="B6" s="98"/>
      <c r="E6" s="28"/>
    </row>
    <row r="7" spans="1:8" ht="25.5" customHeight="1" thickBot="1">
      <c r="A7" s="99"/>
      <c r="B7" s="100"/>
    </row>
    <row r="8" spans="1:8" s="4" customFormat="1" ht="31.5" customHeight="1">
      <c r="A8" s="86" t="s">
        <v>0</v>
      </c>
      <c r="B8" s="87"/>
      <c r="C8" s="21" t="s">
        <v>7</v>
      </c>
      <c r="D8" s="80" t="s">
        <v>8</v>
      </c>
      <c r="E8" s="80" t="s">
        <v>9</v>
      </c>
      <c r="F8" s="80" t="s">
        <v>10</v>
      </c>
      <c r="G8" s="80" t="s">
        <v>11</v>
      </c>
      <c r="H8" s="83" t="s">
        <v>12</v>
      </c>
    </row>
    <row r="9" spans="1:8" s="4" customFormat="1" ht="45.75" customHeight="1">
      <c r="A9" s="88"/>
      <c r="B9" s="89"/>
      <c r="C9" s="22" t="s">
        <v>14</v>
      </c>
      <c r="D9" s="81"/>
      <c r="E9" s="101"/>
      <c r="F9" s="81"/>
      <c r="G9" s="81"/>
      <c r="H9" s="84"/>
    </row>
    <row r="10" spans="1:8" s="13" customFormat="1" ht="33.75" customHeight="1" thickBot="1">
      <c r="A10" s="90"/>
      <c r="B10" s="91"/>
      <c r="C10" s="68" t="s">
        <v>13</v>
      </c>
      <c r="D10" s="82"/>
      <c r="E10" s="102"/>
      <c r="F10" s="82"/>
      <c r="G10" s="82"/>
      <c r="H10" s="85"/>
    </row>
    <row r="11" spans="1:8" ht="39" customHeight="1" thickBot="1">
      <c r="A11" s="52">
        <v>7</v>
      </c>
      <c r="B11" s="49" t="s">
        <v>20</v>
      </c>
      <c r="C11" s="53"/>
      <c r="D11" s="54"/>
      <c r="E11" s="55">
        <v>1</v>
      </c>
      <c r="F11" s="54"/>
      <c r="G11" s="54"/>
      <c r="H11" s="56"/>
    </row>
    <row r="12" spans="1:8" ht="51.75" customHeight="1" thickBot="1">
      <c r="A12" s="52">
        <v>8</v>
      </c>
      <c r="B12" s="50" t="s">
        <v>21</v>
      </c>
      <c r="C12" s="57"/>
      <c r="D12" s="58"/>
      <c r="E12" s="59">
        <v>1</v>
      </c>
      <c r="F12" s="60"/>
      <c r="G12" s="60"/>
      <c r="H12" s="61"/>
    </row>
    <row r="13" spans="1:8" ht="40.5" customHeight="1" thickBot="1">
      <c r="A13" s="52">
        <v>9</v>
      </c>
      <c r="B13" s="51" t="s">
        <v>22</v>
      </c>
      <c r="C13" s="53"/>
      <c r="D13" s="54"/>
      <c r="E13" s="55">
        <v>1</v>
      </c>
      <c r="F13" s="54"/>
      <c r="G13" s="54"/>
      <c r="H13" s="56"/>
    </row>
    <row r="14" spans="1:8" ht="39" customHeight="1" thickBot="1">
      <c r="A14" s="52">
        <v>10</v>
      </c>
      <c r="B14" s="50" t="s">
        <v>23</v>
      </c>
      <c r="C14" s="57"/>
      <c r="D14" s="60"/>
      <c r="E14" s="59">
        <v>1</v>
      </c>
      <c r="F14" s="60"/>
      <c r="G14" s="60"/>
      <c r="H14" s="61"/>
    </row>
    <row r="15" spans="1:8" ht="37.5" customHeight="1" thickBot="1">
      <c r="A15" s="52">
        <v>11</v>
      </c>
      <c r="B15" s="49" t="s">
        <v>24</v>
      </c>
      <c r="C15" s="53"/>
      <c r="D15" s="54"/>
      <c r="E15" s="55">
        <v>1</v>
      </c>
      <c r="F15" s="54"/>
      <c r="G15" s="54"/>
      <c r="H15" s="56"/>
    </row>
    <row r="16" spans="1:8" ht="37.5" customHeight="1" thickBot="1">
      <c r="A16" s="52">
        <v>12</v>
      </c>
      <c r="B16" s="50" t="s">
        <v>25</v>
      </c>
      <c r="C16" s="57"/>
      <c r="D16" s="60"/>
      <c r="E16" s="59">
        <v>1</v>
      </c>
      <c r="F16" s="60"/>
      <c r="G16" s="60"/>
      <c r="H16" s="61"/>
    </row>
    <row r="17" spans="1:96" ht="38.25" customHeight="1" thickBot="1">
      <c r="A17" s="52">
        <v>13</v>
      </c>
      <c r="B17" s="50" t="s">
        <v>26</v>
      </c>
      <c r="C17" s="53"/>
      <c r="D17" s="54"/>
      <c r="E17" s="55">
        <v>1</v>
      </c>
      <c r="F17" s="54"/>
      <c r="G17" s="54"/>
      <c r="H17" s="56"/>
    </row>
    <row r="18" spans="1:96" s="2" customFormat="1" ht="39" customHeight="1" thickBot="1">
      <c r="A18" s="52">
        <v>14</v>
      </c>
      <c r="B18" s="62" t="s">
        <v>27</v>
      </c>
      <c r="C18" s="57"/>
      <c r="D18" s="60"/>
      <c r="E18" s="59">
        <v>1</v>
      </c>
      <c r="F18" s="60"/>
      <c r="G18" s="60"/>
      <c r="H18" s="6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</row>
    <row r="19" spans="1:96" s="2" customFormat="1" ht="39.75" customHeight="1" thickBot="1">
      <c r="A19" s="52">
        <v>15</v>
      </c>
      <c r="B19" s="63" t="s">
        <v>28</v>
      </c>
      <c r="C19" s="53"/>
      <c r="D19" s="54"/>
      <c r="E19" s="55">
        <v>1</v>
      </c>
      <c r="F19" s="54"/>
      <c r="G19" s="54"/>
      <c r="H19" s="5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</row>
    <row r="20" spans="1:96" s="1" customFormat="1" ht="37.5" customHeight="1" thickBot="1">
      <c r="A20" s="52">
        <v>16</v>
      </c>
      <c r="B20" s="62" t="s">
        <v>29</v>
      </c>
      <c r="C20" s="57"/>
      <c r="D20" s="60"/>
      <c r="E20" s="59">
        <v>1</v>
      </c>
      <c r="F20" s="60"/>
      <c r="G20" s="60"/>
      <c r="H20" s="6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</row>
    <row r="21" spans="1:96" s="3" customFormat="1" ht="36" customHeight="1" thickBot="1">
      <c r="A21" s="52">
        <v>17</v>
      </c>
      <c r="B21" s="63" t="s">
        <v>30</v>
      </c>
      <c r="C21" s="53"/>
      <c r="D21" s="54"/>
      <c r="E21" s="55">
        <v>1</v>
      </c>
      <c r="F21" s="54"/>
      <c r="G21" s="54"/>
      <c r="H21" s="5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</row>
    <row r="22" spans="1:96" s="3" customFormat="1" ht="36" customHeight="1" thickBot="1">
      <c r="A22" s="52">
        <v>18</v>
      </c>
      <c r="B22" s="62" t="s">
        <v>31</v>
      </c>
      <c r="C22" s="57"/>
      <c r="D22" s="60"/>
      <c r="E22" s="59">
        <v>1</v>
      </c>
      <c r="F22" s="60"/>
      <c r="G22" s="60"/>
      <c r="H22" s="6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</row>
    <row r="23" spans="1:96" s="3" customFormat="1" ht="36" customHeight="1" thickBot="1">
      <c r="A23" s="52">
        <v>19</v>
      </c>
      <c r="B23" s="63" t="s">
        <v>32</v>
      </c>
      <c r="C23" s="53"/>
      <c r="D23" s="54"/>
      <c r="E23" s="55">
        <v>1</v>
      </c>
      <c r="F23" s="54"/>
      <c r="G23" s="54"/>
      <c r="H23" s="5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</row>
    <row r="24" spans="1:96" ht="18.75" customHeight="1" thickBot="1">
      <c r="A24" s="93" t="s">
        <v>16</v>
      </c>
      <c r="B24" s="94"/>
      <c r="C24" s="34">
        <f>SUM(C11:C23)</f>
        <v>0</v>
      </c>
      <c r="D24" s="31"/>
      <c r="E24" s="32">
        <f>SUM(E11:E23)</f>
        <v>13</v>
      </c>
      <c r="F24" s="31"/>
      <c r="G24" s="31"/>
      <c r="H24" s="33"/>
    </row>
    <row r="25" spans="1:96" ht="36.75" customHeight="1">
      <c r="A25" s="7"/>
      <c r="B25" s="10"/>
    </row>
    <row r="26" spans="1:96" ht="168.75" customHeight="1">
      <c r="A26" s="9"/>
      <c r="B26" s="11"/>
    </row>
    <row r="27" spans="1:96">
      <c r="B27" s="6"/>
    </row>
    <row r="28" spans="1:96">
      <c r="B28" s="6"/>
    </row>
    <row r="29" spans="1:96">
      <c r="B29" s="6"/>
    </row>
    <row r="30" spans="1:96">
      <c r="B30" s="6"/>
    </row>
    <row r="31" spans="1:96">
      <c r="B31" s="6"/>
    </row>
    <row r="32" spans="1:96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  <row r="47" spans="2:2">
      <c r="B47" s="6"/>
    </row>
    <row r="48" spans="2:2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2">
      <c r="B913" s="6"/>
    </row>
    <row r="914" spans="2:2">
      <c r="B914" s="6"/>
    </row>
    <row r="915" spans="2:2">
      <c r="B915" s="6"/>
    </row>
    <row r="916" spans="2:2">
      <c r="B916" s="6"/>
    </row>
    <row r="917" spans="2:2">
      <c r="B917" s="6"/>
    </row>
    <row r="918" spans="2:2">
      <c r="B918" s="6"/>
    </row>
    <row r="919" spans="2:2">
      <c r="B919" s="6"/>
    </row>
    <row r="920" spans="2:2">
      <c r="B920" s="6"/>
    </row>
    <row r="921" spans="2:2">
      <c r="B921" s="6"/>
    </row>
    <row r="922" spans="2:2">
      <c r="B922" s="6"/>
    </row>
    <row r="923" spans="2:2">
      <c r="B923" s="6"/>
    </row>
    <row r="924" spans="2:2">
      <c r="B924" s="6"/>
    </row>
    <row r="925" spans="2:2">
      <c r="B925" s="6"/>
    </row>
    <row r="926" spans="2:2">
      <c r="B926" s="6"/>
    </row>
    <row r="927" spans="2:2">
      <c r="B927" s="6"/>
    </row>
    <row r="928" spans="2:2">
      <c r="B928" s="6"/>
    </row>
    <row r="929" spans="2:2">
      <c r="B929" s="6"/>
    </row>
    <row r="930" spans="2:2">
      <c r="B930" s="6"/>
    </row>
    <row r="931" spans="2:2">
      <c r="B931" s="6"/>
    </row>
    <row r="932" spans="2:2">
      <c r="B932" s="6"/>
    </row>
    <row r="933" spans="2:2">
      <c r="B933" s="6"/>
    </row>
    <row r="934" spans="2:2">
      <c r="B934" s="6"/>
    </row>
    <row r="935" spans="2:2">
      <c r="B935" s="6"/>
    </row>
    <row r="936" spans="2:2">
      <c r="B936" s="6"/>
    </row>
    <row r="937" spans="2:2">
      <c r="B937" s="6"/>
    </row>
    <row r="938" spans="2:2">
      <c r="B938" s="6"/>
    </row>
    <row r="939" spans="2:2">
      <c r="B939" s="6"/>
    </row>
    <row r="940" spans="2:2">
      <c r="B940" s="6"/>
    </row>
    <row r="941" spans="2:2">
      <c r="B941" s="6"/>
    </row>
    <row r="942" spans="2:2">
      <c r="B942" s="6"/>
    </row>
  </sheetData>
  <mergeCells count="9">
    <mergeCell ref="G8:G10"/>
    <mergeCell ref="H8:H10"/>
    <mergeCell ref="A8:B10"/>
    <mergeCell ref="A1:B4"/>
    <mergeCell ref="A24:B24"/>
    <mergeCell ref="A5:B7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7"/>
  <sheetViews>
    <sheetView tabSelected="1" topLeftCell="A11" zoomScale="80" zoomScaleNormal="80" workbookViewId="0">
      <selection activeCell="B35" sqref="B35"/>
    </sheetView>
  </sheetViews>
  <sheetFormatPr defaultRowHeight="15"/>
  <cols>
    <col min="1" max="1" width="5.42578125" style="8" customWidth="1"/>
    <col min="2" max="2" width="143.140625" style="4" customWidth="1"/>
    <col min="3" max="3" width="19.85546875" style="4" customWidth="1"/>
    <col min="4" max="4" width="20" style="4" customWidth="1"/>
    <col min="5" max="5" width="17.85546875" style="28" customWidth="1"/>
    <col min="6" max="6" width="18.28515625" style="4" customWidth="1"/>
    <col min="7" max="7" width="13.5703125" style="4" customWidth="1"/>
    <col min="8" max="8" width="17" style="4" customWidth="1"/>
    <col min="9" max="16384" width="9.140625" style="4"/>
  </cols>
  <sheetData>
    <row r="1" spans="1:8" ht="15" customHeight="1">
      <c r="A1" s="92"/>
      <c r="B1" s="92"/>
    </row>
    <row r="2" spans="1:8">
      <c r="A2" s="92"/>
      <c r="B2" s="92"/>
    </row>
    <row r="3" spans="1:8" ht="15.75" thickBot="1">
      <c r="A3" s="92"/>
      <c r="B3" s="92"/>
    </row>
    <row r="4" spans="1:8" ht="18.75" hidden="1" customHeight="1">
      <c r="A4" s="92"/>
      <c r="B4" s="92"/>
    </row>
    <row r="5" spans="1:8" ht="22.5" customHeight="1">
      <c r="A5" s="95" t="s">
        <v>36</v>
      </c>
      <c r="B5" s="96"/>
    </row>
    <row r="6" spans="1:8" s="35" customFormat="1" ht="24.75" customHeight="1">
      <c r="A6" s="97"/>
      <c r="B6" s="98"/>
      <c r="E6" s="28"/>
    </row>
    <row r="7" spans="1:8" ht="25.5" customHeight="1" thickBot="1">
      <c r="A7" s="99"/>
      <c r="B7" s="100"/>
    </row>
    <row r="8" spans="1:8" ht="31.5" customHeight="1">
      <c r="A8" s="105" t="s">
        <v>1</v>
      </c>
      <c r="B8" s="105"/>
      <c r="C8" s="21" t="s">
        <v>7</v>
      </c>
      <c r="D8" s="80" t="s">
        <v>8</v>
      </c>
      <c r="E8" s="80" t="s">
        <v>9</v>
      </c>
      <c r="F8" s="80" t="s">
        <v>35</v>
      </c>
      <c r="G8" s="80" t="s">
        <v>11</v>
      </c>
      <c r="H8" s="83" t="s">
        <v>12</v>
      </c>
    </row>
    <row r="9" spans="1:8" ht="42.75" customHeight="1">
      <c r="A9" s="106"/>
      <c r="B9" s="106"/>
      <c r="C9" s="22" t="s">
        <v>14</v>
      </c>
      <c r="D9" s="81"/>
      <c r="E9" s="101"/>
      <c r="F9" s="81"/>
      <c r="G9" s="81"/>
      <c r="H9" s="84"/>
    </row>
    <row r="10" spans="1:8" s="13" customFormat="1" ht="29.25" customHeight="1" thickBot="1">
      <c r="A10" s="107"/>
      <c r="B10" s="107"/>
      <c r="C10" s="68" t="s">
        <v>34</v>
      </c>
      <c r="D10" s="82"/>
      <c r="E10" s="102"/>
      <c r="F10" s="82"/>
      <c r="G10" s="82"/>
      <c r="H10" s="85"/>
    </row>
    <row r="11" spans="1:8" ht="23.25" customHeight="1">
      <c r="A11" s="14">
        <v>1</v>
      </c>
      <c r="B11" s="17" t="s">
        <v>2</v>
      </c>
      <c r="C11" s="77"/>
      <c r="D11" s="3"/>
      <c r="E11" s="78">
        <v>5</v>
      </c>
      <c r="F11" s="3"/>
      <c r="G11" s="3"/>
      <c r="H11" s="79"/>
    </row>
    <row r="12" spans="1:8" ht="24.75" customHeight="1">
      <c r="A12" s="16">
        <v>2</v>
      </c>
      <c r="B12" s="18" t="s">
        <v>3</v>
      </c>
      <c r="C12" s="23"/>
      <c r="D12" s="1"/>
      <c r="E12" s="27">
        <v>2.5</v>
      </c>
      <c r="F12" s="1"/>
      <c r="G12" s="1"/>
      <c r="H12" s="24"/>
    </row>
    <row r="13" spans="1:8" ht="21.75" customHeight="1">
      <c r="A13" s="16">
        <v>3</v>
      </c>
      <c r="B13" s="18" t="s">
        <v>4</v>
      </c>
      <c r="C13" s="23"/>
      <c r="D13" s="1"/>
      <c r="E13" s="27">
        <v>1</v>
      </c>
      <c r="F13" s="1"/>
      <c r="G13" s="1"/>
      <c r="H13" s="24"/>
    </row>
    <row r="14" spans="1:8" ht="22.5" customHeight="1">
      <c r="A14" s="16">
        <v>4</v>
      </c>
      <c r="B14" s="18" t="s">
        <v>5</v>
      </c>
      <c r="C14" s="23"/>
      <c r="D14" s="1"/>
      <c r="E14" s="27">
        <v>1</v>
      </c>
      <c r="F14" s="1"/>
      <c r="G14" s="1"/>
      <c r="H14" s="24"/>
    </row>
    <row r="15" spans="1:8" s="13" customFormat="1" ht="21.75" customHeight="1" thickBot="1">
      <c r="A15" s="15">
        <v>5</v>
      </c>
      <c r="B15" s="19" t="s">
        <v>6</v>
      </c>
      <c r="C15" s="25"/>
      <c r="D15" s="20"/>
      <c r="E15" s="27">
        <v>0.5</v>
      </c>
      <c r="F15" s="20"/>
      <c r="G15" s="20"/>
      <c r="H15" s="26"/>
    </row>
    <row r="16" spans="1:8" ht="21.75" customHeight="1" thickBot="1">
      <c r="A16" s="113" t="s">
        <v>15</v>
      </c>
      <c r="B16" s="114"/>
      <c r="C16" s="34">
        <f>SUM(C11:C15)</f>
        <v>0</v>
      </c>
      <c r="D16" s="31"/>
      <c r="E16" s="32">
        <f>SUM(E11:E15)</f>
        <v>10</v>
      </c>
      <c r="F16" s="31"/>
      <c r="G16" s="31"/>
      <c r="H16" s="33"/>
    </row>
    <row r="17" spans="1:8" ht="33" customHeight="1">
      <c r="A17" s="115" t="s">
        <v>38</v>
      </c>
      <c r="B17" s="116"/>
      <c r="C17" s="21" t="s">
        <v>7</v>
      </c>
      <c r="D17" s="80" t="s">
        <v>8</v>
      </c>
      <c r="E17" s="80" t="s">
        <v>9</v>
      </c>
      <c r="F17" s="80"/>
      <c r="G17" s="80" t="s">
        <v>11</v>
      </c>
      <c r="H17" s="83" t="s">
        <v>12</v>
      </c>
    </row>
    <row r="18" spans="1:8" ht="46.5" customHeight="1">
      <c r="A18" s="117"/>
      <c r="B18" s="118"/>
      <c r="C18" s="22" t="s">
        <v>14</v>
      </c>
      <c r="D18" s="81"/>
      <c r="E18" s="101"/>
      <c r="F18" s="81"/>
      <c r="G18" s="81"/>
      <c r="H18" s="84"/>
    </row>
    <row r="19" spans="1:8" ht="29.25" customHeight="1" thickBot="1">
      <c r="A19" s="119"/>
      <c r="B19" s="120"/>
      <c r="C19" s="22" t="s">
        <v>33</v>
      </c>
      <c r="D19" s="81"/>
      <c r="E19" s="101"/>
      <c r="F19" s="81"/>
      <c r="G19" s="81"/>
      <c r="H19" s="84"/>
    </row>
    <row r="20" spans="1:8" ht="33" customHeight="1" thickBot="1">
      <c r="A20" s="12">
        <v>6</v>
      </c>
      <c r="B20" s="69" t="s">
        <v>18</v>
      </c>
      <c r="C20" s="108"/>
      <c r="D20" s="109"/>
      <c r="E20" s="109"/>
      <c r="F20" s="109"/>
      <c r="G20" s="109"/>
      <c r="H20" s="110"/>
    </row>
    <row r="21" spans="1:8" ht="22.5" customHeight="1" thickBot="1">
      <c r="A21" s="48"/>
      <c r="B21" s="70" t="s">
        <v>39</v>
      </c>
      <c r="C21" s="71"/>
      <c r="D21" s="72"/>
      <c r="E21" s="73">
        <v>2</v>
      </c>
      <c r="F21" s="72"/>
      <c r="G21" s="72"/>
      <c r="H21" s="74"/>
    </row>
    <row r="22" spans="1:8" ht="22.5" customHeight="1" thickBot="1">
      <c r="A22" s="75"/>
      <c r="B22" s="69" t="s">
        <v>55</v>
      </c>
      <c r="C22" s="121"/>
      <c r="D22" s="122"/>
      <c r="E22" s="122"/>
      <c r="F22" s="122"/>
      <c r="G22" s="122"/>
      <c r="H22" s="123"/>
    </row>
    <row r="23" spans="1:8" ht="21.75" customHeight="1">
      <c r="A23" s="43"/>
      <c r="B23" s="45" t="s">
        <v>40</v>
      </c>
      <c r="C23" s="39"/>
      <c r="D23" s="40"/>
      <c r="E23" s="41">
        <v>2</v>
      </c>
      <c r="F23" s="40"/>
      <c r="G23" s="40"/>
      <c r="H23" s="42"/>
    </row>
    <row r="24" spans="1:8" ht="21.75" customHeight="1">
      <c r="A24" s="44"/>
      <c r="B24" s="47" t="s">
        <v>42</v>
      </c>
      <c r="C24" s="36"/>
      <c r="D24" s="20"/>
      <c r="E24" s="41">
        <v>2</v>
      </c>
      <c r="F24" s="20"/>
      <c r="G24" s="20"/>
      <c r="H24" s="26"/>
    </row>
    <row r="25" spans="1:8" ht="21.75" customHeight="1">
      <c r="A25" s="48"/>
      <c r="B25" s="46" t="s">
        <v>43</v>
      </c>
      <c r="C25" s="38"/>
      <c r="D25" s="29"/>
      <c r="E25" s="41">
        <v>2</v>
      </c>
      <c r="F25" s="29"/>
      <c r="G25" s="29"/>
      <c r="H25" s="30"/>
    </row>
    <row r="26" spans="1:8" ht="21.75" customHeight="1">
      <c r="A26" s="44"/>
      <c r="B26" s="47" t="s">
        <v>41</v>
      </c>
      <c r="C26" s="36"/>
      <c r="D26" s="20"/>
      <c r="E26" s="37">
        <v>1</v>
      </c>
      <c r="F26" s="20"/>
      <c r="G26" s="20"/>
      <c r="H26" s="26"/>
    </row>
    <row r="27" spans="1:8" ht="21.75" customHeight="1" thickBot="1">
      <c r="A27" s="48"/>
      <c r="B27" s="46" t="s">
        <v>44</v>
      </c>
      <c r="C27" s="38"/>
      <c r="D27" s="29"/>
      <c r="E27" s="37">
        <v>1</v>
      </c>
      <c r="F27" s="29"/>
      <c r="G27" s="29"/>
      <c r="H27" s="30"/>
    </row>
    <row r="28" spans="1:8" ht="21.75" customHeight="1" thickBot="1">
      <c r="A28" s="75"/>
      <c r="B28" s="69" t="s">
        <v>56</v>
      </c>
      <c r="C28" s="121"/>
      <c r="D28" s="122"/>
      <c r="E28" s="122"/>
      <c r="F28" s="122"/>
      <c r="G28" s="122"/>
      <c r="H28" s="123"/>
    </row>
    <row r="29" spans="1:8" ht="21.75" customHeight="1">
      <c r="A29" s="43"/>
      <c r="B29" s="45" t="s">
        <v>45</v>
      </c>
      <c r="C29" s="39"/>
      <c r="D29" s="40"/>
      <c r="E29" s="41">
        <v>2</v>
      </c>
      <c r="F29" s="40"/>
      <c r="G29" s="40"/>
      <c r="H29" s="42"/>
    </row>
    <row r="30" spans="1:8" ht="21.75" customHeight="1">
      <c r="A30" s="44"/>
      <c r="B30" s="47" t="s">
        <v>46</v>
      </c>
      <c r="C30" s="36"/>
      <c r="D30" s="20"/>
      <c r="E30" s="41">
        <v>2</v>
      </c>
      <c r="F30" s="20"/>
      <c r="G30" s="20"/>
      <c r="H30" s="26"/>
    </row>
    <row r="31" spans="1:8" ht="21.75" customHeight="1">
      <c r="A31" s="48"/>
      <c r="B31" s="46" t="s">
        <v>47</v>
      </c>
      <c r="C31" s="38"/>
      <c r="D31" s="29"/>
      <c r="E31" s="41">
        <v>2</v>
      </c>
      <c r="F31" s="29"/>
      <c r="G31" s="29"/>
      <c r="H31" s="30"/>
    </row>
    <row r="32" spans="1:8" ht="21.75" customHeight="1">
      <c r="A32" s="44"/>
      <c r="B32" s="47" t="s">
        <v>48</v>
      </c>
      <c r="C32" s="36"/>
      <c r="D32" s="20"/>
      <c r="E32" s="37">
        <v>1</v>
      </c>
      <c r="F32" s="20"/>
      <c r="G32" s="20"/>
      <c r="H32" s="26"/>
    </row>
    <row r="33" spans="1:8" ht="21.75" customHeight="1" thickBot="1">
      <c r="A33" s="48"/>
      <c r="B33" s="46" t="s">
        <v>49</v>
      </c>
      <c r="C33" s="38"/>
      <c r="D33" s="29"/>
      <c r="E33" s="37">
        <v>1</v>
      </c>
      <c r="F33" s="29"/>
      <c r="G33" s="29"/>
      <c r="H33" s="30"/>
    </row>
    <row r="34" spans="1:8" ht="21.75" customHeight="1" thickBot="1">
      <c r="A34" s="75"/>
      <c r="B34" s="69" t="s">
        <v>57</v>
      </c>
      <c r="C34" s="121"/>
      <c r="D34" s="122"/>
      <c r="E34" s="122"/>
      <c r="F34" s="122"/>
      <c r="G34" s="122"/>
      <c r="H34" s="123"/>
    </row>
    <row r="35" spans="1:8" ht="21.75" customHeight="1">
      <c r="A35" s="43"/>
      <c r="B35" s="45" t="s">
        <v>50</v>
      </c>
      <c r="C35" s="39"/>
      <c r="D35" s="40"/>
      <c r="E35" s="41">
        <v>2</v>
      </c>
      <c r="F35" s="40"/>
      <c r="G35" s="40"/>
      <c r="H35" s="42"/>
    </row>
    <row r="36" spans="1:8" ht="21.75" customHeight="1">
      <c r="A36" s="44"/>
      <c r="B36" s="47" t="s">
        <v>51</v>
      </c>
      <c r="C36" s="36"/>
      <c r="D36" s="20"/>
      <c r="E36" s="41">
        <v>2</v>
      </c>
      <c r="F36" s="20"/>
      <c r="G36" s="20"/>
      <c r="H36" s="26"/>
    </row>
    <row r="37" spans="1:8" ht="21.75" customHeight="1">
      <c r="A37" s="48"/>
      <c r="B37" s="46" t="s">
        <v>52</v>
      </c>
      <c r="C37" s="38"/>
      <c r="D37" s="29"/>
      <c r="E37" s="41">
        <v>2</v>
      </c>
      <c r="F37" s="29"/>
      <c r="G37" s="29"/>
      <c r="H37" s="30"/>
    </row>
    <row r="38" spans="1:8" ht="21.75" customHeight="1">
      <c r="A38" s="44"/>
      <c r="B38" s="47" t="s">
        <v>53</v>
      </c>
      <c r="C38" s="36"/>
      <c r="D38" s="20"/>
      <c r="E38" s="37">
        <v>1</v>
      </c>
      <c r="F38" s="20"/>
      <c r="G38" s="20"/>
      <c r="H38" s="26"/>
    </row>
    <row r="39" spans="1:8" ht="21.75" customHeight="1" thickBot="1">
      <c r="A39" s="48"/>
      <c r="B39" s="46" t="s">
        <v>54</v>
      </c>
      <c r="C39" s="38"/>
      <c r="D39" s="29"/>
      <c r="E39" s="37">
        <v>1</v>
      </c>
      <c r="F39" s="29"/>
      <c r="G39" s="29"/>
      <c r="H39" s="30"/>
    </row>
    <row r="40" spans="1:8" ht="21.75" customHeight="1" thickBot="1">
      <c r="A40" s="111" t="s">
        <v>19</v>
      </c>
      <c r="B40" s="112"/>
      <c r="C40" s="64">
        <f>SUM(C23:C27)</f>
        <v>0</v>
      </c>
      <c r="D40" s="65"/>
      <c r="E40" s="66">
        <f>SUM(E21,E23:E27,E29:E33,E35:E39)</f>
        <v>26</v>
      </c>
      <c r="F40" s="65"/>
      <c r="G40" s="65"/>
      <c r="H40" s="67"/>
    </row>
    <row r="41" spans="1:8" ht="23.25" customHeight="1" thickBot="1">
      <c r="A41" s="103" t="s">
        <v>17</v>
      </c>
      <c r="B41" s="104"/>
      <c r="C41" s="76">
        <f>SUM(C11:C15,C23:C27)</f>
        <v>0</v>
      </c>
      <c r="D41" s="54"/>
      <c r="E41" s="55">
        <f>SUM(E16,E40)</f>
        <v>36</v>
      </c>
      <c r="F41" s="55">
        <f>C41/E41</f>
        <v>0</v>
      </c>
      <c r="G41" s="54"/>
      <c r="H41" s="56"/>
    </row>
    <row r="42" spans="1:8" ht="15.75" customHeight="1">
      <c r="B42" s="6"/>
    </row>
    <row r="43" spans="1:8" ht="47.25" customHeight="1">
      <c r="B43" s="6"/>
    </row>
    <row r="44" spans="1:8" ht="15.75" customHeight="1">
      <c r="B44" s="6"/>
    </row>
    <row r="45" spans="1:8" ht="15.75" customHeight="1">
      <c r="B45" s="6"/>
    </row>
    <row r="46" spans="1:8" ht="15.75" customHeight="1">
      <c r="B46" s="6"/>
    </row>
    <row r="47" spans="1:8">
      <c r="B47" s="6"/>
    </row>
    <row r="48" spans="1:8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2">
      <c r="B913" s="6"/>
    </row>
    <row r="914" spans="2:2">
      <c r="B914" s="6"/>
    </row>
    <row r="915" spans="2:2">
      <c r="B915" s="6"/>
    </row>
    <row r="916" spans="2:2">
      <c r="B916" s="6"/>
    </row>
    <row r="917" spans="2:2">
      <c r="B917" s="6"/>
    </row>
    <row r="918" spans="2:2">
      <c r="B918" s="6"/>
    </row>
    <row r="919" spans="2:2">
      <c r="B919" s="6"/>
    </row>
    <row r="920" spans="2:2">
      <c r="B920" s="6"/>
    </row>
    <row r="921" spans="2:2">
      <c r="B921" s="6"/>
    </row>
    <row r="922" spans="2:2">
      <c r="B922" s="6"/>
    </row>
    <row r="923" spans="2:2">
      <c r="B923" s="6"/>
    </row>
    <row r="924" spans="2:2">
      <c r="B924" s="6"/>
    </row>
    <row r="925" spans="2:2">
      <c r="B925" s="6"/>
    </row>
    <row r="926" spans="2:2">
      <c r="B926" s="6"/>
    </row>
    <row r="927" spans="2:2">
      <c r="B927" s="6"/>
    </row>
    <row r="928" spans="2:2">
      <c r="B928" s="6"/>
    </row>
    <row r="929" spans="2:2">
      <c r="B929" s="6"/>
    </row>
    <row r="930" spans="2:2">
      <c r="B930" s="6"/>
    </row>
    <row r="931" spans="2:2">
      <c r="B931" s="6"/>
    </row>
    <row r="932" spans="2:2">
      <c r="B932" s="6"/>
    </row>
    <row r="933" spans="2:2">
      <c r="B933" s="6"/>
    </row>
    <row r="934" spans="2:2">
      <c r="B934" s="6"/>
    </row>
    <row r="935" spans="2:2">
      <c r="B935" s="6"/>
    </row>
    <row r="936" spans="2:2">
      <c r="B936" s="6"/>
    </row>
    <row r="937" spans="2:2">
      <c r="B937" s="6"/>
    </row>
    <row r="938" spans="2:2">
      <c r="B938" s="6"/>
    </row>
    <row r="939" spans="2:2">
      <c r="B939" s="6"/>
    </row>
    <row r="940" spans="2:2">
      <c r="B940" s="6"/>
    </row>
    <row r="941" spans="2:2">
      <c r="B941" s="6"/>
    </row>
    <row r="942" spans="2:2">
      <c r="B942" s="6"/>
    </row>
    <row r="943" spans="2:2">
      <c r="B943" s="6"/>
    </row>
    <row r="944" spans="2:2">
      <c r="B944" s="6"/>
    </row>
    <row r="945" spans="2:2">
      <c r="B945" s="6"/>
    </row>
    <row r="946" spans="2:2">
      <c r="B946" s="6"/>
    </row>
    <row r="947" spans="2:2">
      <c r="B947" s="6"/>
    </row>
    <row r="948" spans="2:2">
      <c r="B948" s="6"/>
    </row>
    <row r="949" spans="2:2">
      <c r="B949" s="6"/>
    </row>
    <row r="950" spans="2:2">
      <c r="B950" s="6"/>
    </row>
    <row r="951" spans="2:2">
      <c r="B951" s="6"/>
    </row>
    <row r="952" spans="2:2">
      <c r="B952" s="6"/>
    </row>
    <row r="953" spans="2:2">
      <c r="B953" s="6"/>
    </row>
    <row r="954" spans="2:2">
      <c r="B954" s="6"/>
    </row>
    <row r="955" spans="2:2">
      <c r="B955" s="6"/>
    </row>
    <row r="956" spans="2:2">
      <c r="B956" s="6"/>
    </row>
    <row r="957" spans="2:2">
      <c r="B957" s="6"/>
    </row>
  </sheetData>
  <mergeCells count="21">
    <mergeCell ref="E8:E10"/>
    <mergeCell ref="C20:H20"/>
    <mergeCell ref="A40:B40"/>
    <mergeCell ref="G8:G10"/>
    <mergeCell ref="H8:H10"/>
    <mergeCell ref="A16:B16"/>
    <mergeCell ref="A17:B19"/>
    <mergeCell ref="D17:D19"/>
    <mergeCell ref="E17:E19"/>
    <mergeCell ref="F17:F19"/>
    <mergeCell ref="G17:G19"/>
    <mergeCell ref="H17:H19"/>
    <mergeCell ref="F8:F10"/>
    <mergeCell ref="C22:H22"/>
    <mergeCell ref="C28:H28"/>
    <mergeCell ref="C34:H34"/>
    <mergeCell ref="A41:B41"/>
    <mergeCell ref="A1:B4"/>
    <mergeCell ref="A5:B7"/>
    <mergeCell ref="A8:B10"/>
    <mergeCell ref="D8:D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Umowa</vt:lpstr>
      <vt:lpstr>Kryteria</vt:lpstr>
      <vt:lpstr>Kryteria!Obszar_wydruku</vt:lpstr>
      <vt:lpstr>Umowa!Obszar_wydruku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Gołębiewski</dc:creator>
  <cp:lastModifiedBy>Sebastian Chada</cp:lastModifiedBy>
  <cp:lastPrinted>2016-04-22T07:57:58Z</cp:lastPrinted>
  <dcterms:created xsi:type="dcterms:W3CDTF">2015-03-13T08:03:09Z</dcterms:created>
  <dcterms:modified xsi:type="dcterms:W3CDTF">2016-04-22T07:58:04Z</dcterms:modified>
</cp:coreProperties>
</file>