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szymkiewicz\Desktop\PRZETARGI\PRZETARGI 2018\55_2018 KP Kiełpin- Warszawa\www\"/>
    </mc:Choice>
  </mc:AlternateContent>
  <bookViews>
    <workbookView xWindow="0" yWindow="0" windowWidth="25200" windowHeight="11985"/>
  </bookViews>
  <sheets>
    <sheet name="Arkusz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 l="1"/>
  <c r="E30" i="1"/>
  <c r="E28" i="1"/>
  <c r="E27" i="1"/>
  <c r="E26" i="1"/>
  <c r="E24" i="1"/>
  <c r="E23" i="1"/>
  <c r="E21" i="1"/>
  <c r="E20" i="1"/>
  <c r="E18" i="1"/>
  <c r="E17" i="1"/>
</calcChain>
</file>

<file path=xl/sharedStrings.xml><?xml version="1.0" encoding="utf-8"?>
<sst xmlns="http://schemas.openxmlformats.org/spreadsheetml/2006/main" count="89" uniqueCount="66">
  <si>
    <t>Lp.</t>
  </si>
  <si>
    <t>Element opracowania</t>
  </si>
  <si>
    <t>Jednostka</t>
  </si>
  <si>
    <t xml:space="preserve">Cena
 jedn. </t>
  </si>
  <si>
    <t>Wartość
 netto</t>
  </si>
  <si>
    <t>procentowa
 wartość elementu</t>
  </si>
  <si>
    <t>(nazwa)</t>
  </si>
  <si>
    <t>(ilość)</t>
  </si>
  <si>
    <t>(zł)</t>
  </si>
  <si>
    <t>Elementy Koncepcji Programowej (uszczegółowienie STEŚ)</t>
  </si>
  <si>
    <t>Koncepcja systemu Zarządzania Ruchem</t>
  </si>
  <si>
    <t>ryczałt</t>
  </si>
  <si>
    <t>Analizy i prognozy ruchu</t>
  </si>
  <si>
    <t>Elementy Koncepcji Programowej
(uszczegółowienie STEŚ) na ZOPI</t>
  </si>
  <si>
    <t>Elementy Koncepcji Programowej
(uszczegółowienie STEŚ) na KOPI</t>
  </si>
  <si>
    <t xml:space="preserve">Mapy dc. projektowych </t>
  </si>
  <si>
    <t>ha</t>
  </si>
  <si>
    <t>Projekt robót geologicznych</t>
  </si>
  <si>
    <t>Roboty geologiczne</t>
  </si>
  <si>
    <t>Wiercenia</t>
  </si>
  <si>
    <t>w gruncie dla próbek kategorii A</t>
  </si>
  <si>
    <t>głębokość wierceń do 5 m</t>
  </si>
  <si>
    <t>m</t>
  </si>
  <si>
    <t>głębokośc wierceń ponad 5 m</t>
  </si>
  <si>
    <t>w gruncie dla próbek kategorii B</t>
  </si>
  <si>
    <t>głębokośc wierceń do 5 m</t>
  </si>
  <si>
    <t>w gruncie dla próbek kategorii C</t>
  </si>
  <si>
    <t>Sondowania</t>
  </si>
  <si>
    <t>DP/SPT</t>
  </si>
  <si>
    <t>CPT/CPTu/sCPTu</t>
  </si>
  <si>
    <t xml:space="preserve">FVT/SLVT lub inne wymienione w specyfikacji </t>
  </si>
  <si>
    <t>Tomografia elektrooporowa ERT</t>
  </si>
  <si>
    <t>rozstaw elektrod 2.0 m</t>
  </si>
  <si>
    <t>km</t>
  </si>
  <si>
    <t>rozstaw elektrod 5.0 m</t>
  </si>
  <si>
    <t>Razem wartość netto</t>
  </si>
  <si>
    <t>Podatek VAT (23%)</t>
  </si>
  <si>
    <t>Razem wartość brutto (cena oferty)</t>
  </si>
  <si>
    <t>………………………………………………………</t>
  </si>
  <si>
    <t>podpis Wykonawcy/Pełnomocnika</t>
  </si>
  <si>
    <t>Dokumentacja hydrogeologiczna</t>
  </si>
  <si>
    <t>Geotechniczne warunki posadowienia obiektów budowlanych</t>
  </si>
  <si>
    <t>max. 4% 
sumy wartości pozycji ofertowych  2-5</t>
  </si>
  <si>
    <t>Koncepcja tuneli</t>
  </si>
  <si>
    <t>max. 3% sumy wartości pozycji 8.1 - 8.11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</si>
  <si>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</si>
  <si>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</si>
  <si>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</si>
  <si>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</si>
  <si>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</si>
  <si>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</si>
  <si>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</si>
  <si>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</si>
  <si>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</si>
  <si>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</si>
  <si>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</si>
  <si>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</si>
  <si>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max. 3,5% sumy wartości pozycji 8.1 -8.11</t>
  </si>
  <si>
    <t>8.13</t>
  </si>
  <si>
    <t>max. 2% sumy wartości pozycji 8.1 - 8.11</t>
  </si>
  <si>
    <t>8.14</t>
  </si>
  <si>
    <t>max. 1,5% sumy wartości pozycji 8.1 - 8.11</t>
  </si>
  <si>
    <t>Dokumentacja geologiczno-inżynierska</t>
  </si>
  <si>
    <t>min. 3% 
sumy wartości pozycji 2-5</t>
  </si>
  <si>
    <t>=</t>
  </si>
  <si>
    <r>
      <rPr>
        <b/>
        <sz val="12"/>
        <color theme="1"/>
        <rFont val="Verdana"/>
        <family val="2"/>
        <charset val="238"/>
      </rPr>
      <t xml:space="preserve">TABELA ELEMENTÓW ROZLICZENIOWYCH </t>
    </r>
    <r>
      <rPr>
        <sz val="12"/>
        <color theme="1"/>
        <rFont val="Verdana"/>
        <family val="2"/>
        <charset val="238"/>
      </rPr>
      <t xml:space="preserve">                                       Elementy Koncepcji Programowej dla  budowy drogi ekspresowej nr 7 na odcinku Kiełpin – Trasa Armii Krajowej w Warszawie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</si>
</sst>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 ;[Red]\-#,##0.00\ "/>
    <numFmt numFmtId="165" formatCode="#,##0_ ;[Red]\-#,##0\ "/>
    <numFmt numFmtId="166" formatCode="0.0"/>
  </numFmts>
  <fonts count="15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4"/>
      <color theme="1"/>
      <name val="Verdana"/>
      <family val="2"/>
      <charset val="238"/>
    </font>
    <font>
      <sz val="10"/>
      <color rgb="FF0070C0"/>
      <name val="Verdana"/>
      <family val="2"/>
      <charset val="238"/>
    </font>
    <font>
      <b/>
      <sz val="10"/>
      <color rgb="FF0070C0"/>
      <name val="Verdana"/>
      <family val="2"/>
      <charset val="238"/>
    </font>
    <font>
      <sz val="9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7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12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12" xfId="0" applyFont="1" applyFill="1" applyBorder="1" applyAlignment="1">
      <alignment horizontal="right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164" fontId="8" fillId="0" borderId="18" xfId="0" applyNumberFormat="1" applyFont="1" applyBorder="1" applyAlignment="1">
      <alignment horizontal="right" vertical="center"/>
    </xf>
    <xf numFmtId="0" fontId="8" fillId="0" borderId="19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164" fontId="8" fillId="0" borderId="22" xfId="0" applyNumberFormat="1" applyFont="1" applyFill="1" applyBorder="1" applyAlignment="1">
      <alignment horizontal="right" vertical="center"/>
    </xf>
    <xf numFmtId="164" fontId="8" fillId="0" borderId="22" xfId="0" applyNumberFormat="1" applyFont="1" applyBorder="1" applyAlignment="1">
      <alignment horizontal="right" vertical="center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0" xfId="0" applyFont="1" applyBorder="1" applyAlignment="1">
      <alignment vertical="center"/>
    </xf>
    <xf numFmtId="0" fontId="7" fillId="0" borderId="25" xfId="0" applyFont="1" applyBorder="1" applyAlignment="1">
      <alignment horizontal="left" vertical="center"/>
    </xf>
    <xf numFmtId="0" fontId="8" fillId="0" borderId="25" xfId="0" applyFont="1" applyBorder="1" applyAlignment="1">
      <alignment vertical="center"/>
    </xf>
    <xf numFmtId="164" fontId="8" fillId="0" borderId="26" xfId="0" applyNumberFormat="1" applyFont="1" applyBorder="1" applyAlignment="1">
      <alignment horizontal="right" vertical="center"/>
    </xf>
    <xf numFmtId="0" fontId="8" fillId="0" borderId="27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vertical="center"/>
    </xf>
    <xf numFmtId="0" fontId="8" fillId="2" borderId="28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vertical="center"/>
    </xf>
    <xf numFmtId="0" fontId="6" fillId="2" borderId="29" xfId="0" applyFont="1" applyFill="1" applyBorder="1" applyAlignment="1">
      <alignment horizontal="right" vertical="center"/>
    </xf>
    <xf numFmtId="0" fontId="8" fillId="0" borderId="30" xfId="0" applyFont="1" applyBorder="1" applyAlignment="1">
      <alignment vertical="center"/>
    </xf>
    <xf numFmtId="0" fontId="8" fillId="0" borderId="31" xfId="0" applyFont="1" applyBorder="1" applyAlignment="1">
      <alignment vertical="center"/>
    </xf>
    <xf numFmtId="0" fontId="8" fillId="0" borderId="32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2" xfId="0" applyFont="1" applyBorder="1" applyAlignment="1">
      <alignment vertical="center"/>
    </xf>
    <xf numFmtId="0" fontId="6" fillId="0" borderId="33" xfId="0" applyFont="1" applyBorder="1" applyAlignment="1">
      <alignment horizontal="right" vertical="center"/>
    </xf>
    <xf numFmtId="0" fontId="8" fillId="0" borderId="27" xfId="0" applyFont="1" applyBorder="1" applyAlignment="1">
      <alignment vertical="center"/>
    </xf>
    <xf numFmtId="0" fontId="8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vertical="center"/>
    </xf>
    <xf numFmtId="164" fontId="6" fillId="0" borderId="29" xfId="0" applyNumberFormat="1" applyFont="1" applyBorder="1" applyAlignment="1">
      <alignment horizontal="right" vertical="center"/>
    </xf>
    <xf numFmtId="49" fontId="8" fillId="0" borderId="34" xfId="0" applyNumberFormat="1" applyFont="1" applyBorder="1" applyAlignment="1">
      <alignment horizontal="center" vertical="center"/>
    </xf>
    <xf numFmtId="0" fontId="8" fillId="0" borderId="35" xfId="0" applyFont="1" applyBorder="1" applyAlignment="1">
      <alignment horizontal="right" vertical="center"/>
    </xf>
    <xf numFmtId="0" fontId="8" fillId="0" borderId="36" xfId="0" applyFont="1" applyBorder="1" applyAlignment="1">
      <alignment horizontal="center" vertical="center"/>
    </xf>
    <xf numFmtId="165" fontId="8" fillId="0" borderId="36" xfId="0" applyNumberFormat="1" applyFont="1" applyBorder="1" applyAlignment="1">
      <alignment horizontal="right" vertical="center"/>
    </xf>
    <xf numFmtId="165" fontId="8" fillId="0" borderId="36" xfId="0" applyNumberFormat="1" applyFont="1" applyBorder="1" applyAlignment="1">
      <alignment vertical="center"/>
    </xf>
    <xf numFmtId="164" fontId="8" fillId="0" borderId="37" xfId="0" applyNumberFormat="1" applyFont="1" applyBorder="1" applyAlignment="1">
      <alignment horizontal="right" vertical="center"/>
    </xf>
    <xf numFmtId="0" fontId="8" fillId="0" borderId="31" xfId="0" applyFont="1" applyBorder="1" applyAlignment="1">
      <alignment horizontal="right" vertical="center"/>
    </xf>
    <xf numFmtId="0" fontId="8" fillId="0" borderId="38" xfId="0" applyFont="1" applyBorder="1" applyAlignment="1">
      <alignment horizontal="center" vertical="center"/>
    </xf>
    <xf numFmtId="165" fontId="8" fillId="0" borderId="38" xfId="0" applyNumberFormat="1" applyFont="1" applyBorder="1" applyAlignment="1">
      <alignment horizontal="right" vertical="center"/>
    </xf>
    <xf numFmtId="165" fontId="8" fillId="0" borderId="38" xfId="0" applyNumberFormat="1" applyFont="1" applyBorder="1" applyAlignment="1">
      <alignment vertical="center"/>
    </xf>
    <xf numFmtId="164" fontId="8" fillId="0" borderId="39" xfId="0" applyNumberFormat="1" applyFont="1" applyBorder="1" applyAlignment="1">
      <alignment horizontal="right" vertical="center"/>
    </xf>
    <xf numFmtId="165" fontId="8" fillId="0" borderId="28" xfId="0" applyNumberFormat="1" applyFont="1" applyBorder="1" applyAlignment="1">
      <alignment horizontal="right" vertical="center"/>
    </xf>
    <xf numFmtId="165" fontId="8" fillId="0" borderId="28" xfId="0" applyNumberFormat="1" applyFont="1" applyBorder="1" applyAlignment="1">
      <alignment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38" xfId="0" applyFont="1" applyBorder="1" applyAlignment="1">
      <alignment horizontal="right" vertical="center"/>
    </xf>
    <xf numFmtId="0" fontId="8" fillId="2" borderId="28" xfId="0" applyFont="1" applyFill="1" applyBorder="1" applyAlignment="1">
      <alignment vertical="center"/>
    </xf>
    <xf numFmtId="165" fontId="8" fillId="2" borderId="28" xfId="0" applyNumberFormat="1" applyFont="1" applyFill="1" applyBorder="1" applyAlignment="1">
      <alignment vertical="center"/>
    </xf>
    <xf numFmtId="164" fontId="8" fillId="2" borderId="29" xfId="0" applyNumberFormat="1" applyFont="1" applyFill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165" fontId="8" fillId="0" borderId="40" xfId="0" applyNumberFormat="1" applyFont="1" applyFill="1" applyBorder="1" applyAlignment="1">
      <alignment horizontal="right" vertical="center"/>
    </xf>
    <xf numFmtId="165" fontId="8" fillId="0" borderId="36" xfId="0" applyNumberFormat="1" applyFont="1" applyFill="1" applyBorder="1" applyAlignment="1">
      <alignment horizontal="right" vertical="center"/>
    </xf>
    <xf numFmtId="165" fontId="8" fillId="0" borderId="24" xfId="0" applyNumberFormat="1" applyFont="1" applyFill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165" fontId="8" fillId="0" borderId="41" xfId="0" applyNumberFormat="1" applyFont="1" applyFill="1" applyBorder="1" applyAlignment="1">
      <alignment horizontal="right" vertical="center"/>
    </xf>
    <xf numFmtId="0" fontId="8" fillId="2" borderId="23" xfId="0" applyFont="1" applyFill="1" applyBorder="1" applyAlignment="1">
      <alignment horizontal="left" vertical="center"/>
    </xf>
    <xf numFmtId="0" fontId="8" fillId="0" borderId="42" xfId="0" applyFont="1" applyBorder="1" applyAlignment="1">
      <alignment horizontal="right" vertical="center"/>
    </xf>
    <xf numFmtId="0" fontId="8" fillId="0" borderId="42" xfId="0" applyFont="1" applyBorder="1" applyAlignment="1">
      <alignment horizontal="center" vertical="center"/>
    </xf>
    <xf numFmtId="166" fontId="8" fillId="0" borderId="42" xfId="0" applyNumberFormat="1" applyFont="1" applyBorder="1" applyAlignment="1">
      <alignment vertical="center"/>
    </xf>
    <xf numFmtId="165" fontId="8" fillId="0" borderId="42" xfId="0" applyNumberFormat="1" applyFont="1" applyBorder="1" applyAlignment="1">
      <alignment vertical="center"/>
    </xf>
    <xf numFmtId="164" fontId="8" fillId="0" borderId="43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7" fillId="0" borderId="44" xfId="0" applyFont="1" applyBorder="1" applyAlignment="1">
      <alignment horizontal="left" vertical="center"/>
    </xf>
    <xf numFmtId="0" fontId="8" fillId="0" borderId="44" xfId="0" applyFont="1" applyBorder="1" applyAlignment="1">
      <alignment vertical="center"/>
    </xf>
    <xf numFmtId="164" fontId="8" fillId="0" borderId="1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vertical="center"/>
    </xf>
    <xf numFmtId="0" fontId="6" fillId="0" borderId="45" xfId="0" applyFont="1" applyBorder="1" applyAlignment="1">
      <alignment vertical="center"/>
    </xf>
    <xf numFmtId="0" fontId="6" fillId="0" borderId="46" xfId="0" applyFont="1" applyBorder="1" applyAlignment="1">
      <alignment vertical="center"/>
    </xf>
    <xf numFmtId="0" fontId="12" fillId="0" borderId="46" xfId="0" applyFont="1" applyBorder="1" applyAlignment="1">
      <alignment horizontal="center" vertical="center"/>
    </xf>
    <xf numFmtId="0" fontId="8" fillId="0" borderId="46" xfId="0" applyFont="1" applyBorder="1" applyAlignment="1">
      <alignment vertical="center"/>
    </xf>
    <xf numFmtId="0" fontId="7" fillId="0" borderId="47" xfId="0" applyFont="1" applyBorder="1" applyAlignment="1">
      <alignment horizontal="right" vertical="center"/>
    </xf>
    <xf numFmtId="164" fontId="7" fillId="0" borderId="48" xfId="0" applyNumberFormat="1" applyFont="1" applyBorder="1" applyAlignment="1">
      <alignment horizontal="right" vertical="center"/>
    </xf>
    <xf numFmtId="164" fontId="7" fillId="0" borderId="0" xfId="0" applyNumberFormat="1" applyFont="1" applyBorder="1" applyAlignment="1">
      <alignment horizontal="right" vertical="center"/>
    </xf>
    <xf numFmtId="0" fontId="1" fillId="0" borderId="45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5" fillId="0" borderId="5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right" vertical="center"/>
    </xf>
    <xf numFmtId="164" fontId="9" fillId="0" borderId="52" xfId="0" applyNumberFormat="1" applyFont="1" applyBorder="1" applyAlignment="1">
      <alignment horizontal="center" vertical="center" wrapText="1"/>
    </xf>
    <xf numFmtId="164" fontId="9" fillId="0" borderId="49" xfId="0" applyNumberFormat="1" applyFont="1" applyFill="1" applyBorder="1" applyAlignment="1">
      <alignment horizontal="center" vertical="center" wrapText="1"/>
    </xf>
    <xf numFmtId="164" fontId="9" fillId="0" borderId="49" xfId="0" applyNumberFormat="1" applyFont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right" vertical="center"/>
    </xf>
    <xf numFmtId="0" fontId="6" fillId="0" borderId="54" xfId="0" applyFont="1" applyBorder="1" applyAlignment="1">
      <alignment horizontal="right" vertical="center"/>
    </xf>
    <xf numFmtId="164" fontId="6" fillId="0" borderId="53" xfId="0" applyNumberFormat="1" applyFont="1" applyBorder="1" applyAlignment="1">
      <alignment horizontal="right" vertical="center"/>
    </xf>
    <xf numFmtId="164" fontId="8" fillId="0" borderId="55" xfId="0" applyNumberFormat="1" applyFont="1" applyBorder="1" applyAlignment="1">
      <alignment horizontal="right" vertical="center"/>
    </xf>
    <xf numFmtId="164" fontId="8" fillId="0" borderId="54" xfId="0" applyNumberFormat="1" applyFont="1" applyBorder="1" applyAlignment="1">
      <alignment horizontal="right" vertical="center"/>
    </xf>
    <xf numFmtId="164" fontId="8" fillId="0" borderId="53" xfId="0" applyNumberFormat="1" applyFont="1" applyBorder="1" applyAlignment="1">
      <alignment horizontal="right" vertical="center"/>
    </xf>
    <xf numFmtId="164" fontId="8" fillId="2" borderId="53" xfId="0" applyNumberFormat="1" applyFont="1" applyFill="1" applyBorder="1" applyAlignment="1">
      <alignment horizontal="right" vertical="center"/>
    </xf>
    <xf numFmtId="164" fontId="8" fillId="0" borderId="56" xfId="0" applyNumberFormat="1" applyFont="1" applyBorder="1" applyAlignment="1">
      <alignment horizontal="right" vertical="center"/>
    </xf>
    <xf numFmtId="49" fontId="8" fillId="0" borderId="30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57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7\S7%20Czosn&#243;w-Warszawa\Przetarg%20elementy%20KP-%20Etap%20II%20-%20Kie&#322;pin%20-%20Trasa%20Armii%20Krajowej%20w%20Warszawie\Dokumenty%20do%20przetargu\wniosek%20+%20za&#322;&#261;czniki\2018-05-25_S7%20Kie&#322;pin-Warszawa_KP_Szacowanie%20warto&#347;ci%20zam&#243;wienia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Opracowania"/>
      <sheetName val="Arkusz1"/>
      <sheetName val="Geologia"/>
      <sheetName val="Koncepcja"/>
    </sheetNames>
    <sheetDataSet>
      <sheetData sheetId="0"/>
      <sheetData sheetId="1"/>
      <sheetData sheetId="2">
        <row r="45">
          <cell r="E45">
            <v>260</v>
          </cell>
        </row>
        <row r="46">
          <cell r="E46">
            <v>1030</v>
          </cell>
        </row>
        <row r="47">
          <cell r="E47">
            <v>1290</v>
          </cell>
        </row>
        <row r="49">
          <cell r="E49">
            <v>1460</v>
          </cell>
        </row>
        <row r="50">
          <cell r="E50">
            <v>295</v>
          </cell>
        </row>
        <row r="51">
          <cell r="E51">
            <v>1165</v>
          </cell>
        </row>
        <row r="63">
          <cell r="E63">
            <v>580</v>
          </cell>
        </row>
        <row r="64">
          <cell r="E64">
            <v>2800</v>
          </cell>
        </row>
        <row r="65">
          <cell r="E65">
            <v>540</v>
          </cell>
        </row>
        <row r="75">
          <cell r="E75">
            <v>13</v>
          </cell>
        </row>
        <row r="76">
          <cell r="E76">
            <v>16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43"/>
  <sheetViews>
    <sheetView tabSelected="1" workbookViewId="0">
      <selection activeCell="J2" sqref="J2"/>
    </sheetView>
  </sheetViews>
  <sheetFormatPr defaultColWidth="9.140625" defaultRowHeight="12.75" x14ac:dyDescent="0.2"/>
  <cols>
    <col min="1" max="1" width="3.42578125" style="1" customWidth="1"/>
    <col min="2" max="2" width="7.28515625" style="1" bestFit="1" customWidth="1"/>
    <col min="3" max="3" width="48.140625" style="1" bestFit="1" customWidth="1"/>
    <col min="4" max="4" width="9.28515625" style="1" customWidth="1"/>
    <col min="5" max="5" width="8.7109375" style="1" bestFit="1" customWidth="1"/>
    <col min="6" max="6" width="9.28515625" style="1" customWidth="1"/>
    <col min="7" max="7" width="18.28515625" style="1" bestFit="1" customWidth="1"/>
    <col min="8" max="8" width="18.42578125" style="1" customWidth="1"/>
    <col min="9" max="16384" width="9.140625" style="1"/>
  </cols>
  <sheetData>
    <row r="1" spans="2:8" ht="18" customHeight="1" x14ac:dyDescent="0.2">
      <c r="C1" s="124" t="s">
        <v>65</v>
      </c>
      <c r="D1" s="123"/>
      <c r="E1" s="123"/>
      <c r="F1" s="123"/>
      <c r="G1" s="123"/>
    </row>
    <row r="2" spans="2:8" s="2" customFormat="1" ht="48" customHeight="1" x14ac:dyDescent="0.25">
      <c r="C2" s="123"/>
      <c r="D2" s="123"/>
      <c r="E2" s="123"/>
      <c r="F2" s="123"/>
      <c r="G2" s="123"/>
    </row>
    <row r="3" spans="2:8" ht="13.5" customHeight="1" thickBot="1" x14ac:dyDescent="0.25">
      <c r="B3" s="119"/>
      <c r="C3" s="120"/>
      <c r="D3" s="120"/>
      <c r="E3" s="120"/>
      <c r="F3" s="120"/>
      <c r="G3" s="120"/>
      <c r="H3" s="3"/>
    </row>
    <row r="4" spans="2:8" ht="22.5" x14ac:dyDescent="0.2">
      <c r="B4" s="4" t="s">
        <v>0</v>
      </c>
      <c r="C4" s="5" t="s">
        <v>1</v>
      </c>
      <c r="D4" s="121" t="s">
        <v>2</v>
      </c>
      <c r="E4" s="122"/>
      <c r="F4" s="6" t="s">
        <v>3</v>
      </c>
      <c r="G4" s="7" t="s">
        <v>4</v>
      </c>
      <c r="H4" s="101" t="s">
        <v>5</v>
      </c>
    </row>
    <row r="5" spans="2:8" ht="13.5" thickBot="1" x14ac:dyDescent="0.25">
      <c r="B5" s="8"/>
      <c r="C5" s="9"/>
      <c r="D5" s="10" t="s">
        <v>6</v>
      </c>
      <c r="E5" s="10" t="s">
        <v>7</v>
      </c>
      <c r="F5" s="10" t="s">
        <v>8</v>
      </c>
      <c r="G5" s="11" t="s">
        <v>8</v>
      </c>
      <c r="H5" s="102"/>
    </row>
    <row r="6" spans="2:8" x14ac:dyDescent="0.2">
      <c r="B6" s="12"/>
      <c r="C6" s="13" t="s">
        <v>9</v>
      </c>
      <c r="D6" s="13"/>
      <c r="E6" s="13"/>
      <c r="F6" s="13"/>
      <c r="G6" s="14"/>
      <c r="H6" s="103"/>
    </row>
    <row r="7" spans="2:8" ht="31.5" x14ac:dyDescent="0.2">
      <c r="B7" s="15">
        <v>1</v>
      </c>
      <c r="C7" s="16" t="s">
        <v>10</v>
      </c>
      <c r="D7" s="17" t="s">
        <v>11</v>
      </c>
      <c r="E7" s="18"/>
      <c r="F7" s="19"/>
      <c r="G7" s="20"/>
      <c r="H7" s="104" t="s">
        <v>42</v>
      </c>
    </row>
    <row r="8" spans="2:8" ht="31.5" x14ac:dyDescent="0.2">
      <c r="B8" s="15">
        <v>2</v>
      </c>
      <c r="C8" s="21" t="s">
        <v>12</v>
      </c>
      <c r="D8" s="17" t="s">
        <v>11</v>
      </c>
      <c r="E8" s="18"/>
      <c r="F8" s="19"/>
      <c r="G8" s="20"/>
      <c r="H8" s="104" t="s">
        <v>42</v>
      </c>
    </row>
    <row r="9" spans="2:8" ht="31.5" x14ac:dyDescent="0.2">
      <c r="B9" s="15">
        <v>3</v>
      </c>
      <c r="C9" s="21" t="s">
        <v>43</v>
      </c>
      <c r="D9" s="17" t="s">
        <v>11</v>
      </c>
      <c r="E9" s="18"/>
      <c r="F9" s="19"/>
      <c r="G9" s="20"/>
      <c r="H9" s="104" t="s">
        <v>42</v>
      </c>
    </row>
    <row r="10" spans="2:8" ht="25.5" x14ac:dyDescent="0.2">
      <c r="B10" s="15">
        <v>4</v>
      </c>
      <c r="C10" s="22" t="s">
        <v>13</v>
      </c>
      <c r="D10" s="23" t="s">
        <v>11</v>
      </c>
      <c r="E10" s="18"/>
      <c r="F10" s="24"/>
      <c r="G10" s="25"/>
      <c r="H10" s="105"/>
    </row>
    <row r="11" spans="2:8" ht="31.5" x14ac:dyDescent="0.2">
      <c r="B11" s="15">
        <v>5</v>
      </c>
      <c r="C11" s="22" t="s">
        <v>14</v>
      </c>
      <c r="D11" s="23" t="s">
        <v>11</v>
      </c>
      <c r="E11" s="18"/>
      <c r="F11" s="24"/>
      <c r="G11" s="26"/>
      <c r="H11" s="106" t="s">
        <v>63</v>
      </c>
    </row>
    <row r="12" spans="2:8" x14ac:dyDescent="0.2">
      <c r="B12" s="15">
        <v>6</v>
      </c>
      <c r="C12" s="27" t="s">
        <v>15</v>
      </c>
      <c r="D12" s="28" t="s">
        <v>16</v>
      </c>
      <c r="E12" s="29">
        <v>570</v>
      </c>
      <c r="F12" s="30"/>
      <c r="G12" s="25"/>
      <c r="H12" s="105"/>
    </row>
    <row r="13" spans="2:8" ht="21" x14ac:dyDescent="0.2">
      <c r="B13" s="15">
        <v>7</v>
      </c>
      <c r="C13" s="31" t="s">
        <v>17</v>
      </c>
      <c r="D13" s="29" t="s">
        <v>11</v>
      </c>
      <c r="E13" s="32"/>
      <c r="F13" s="33"/>
      <c r="G13" s="34"/>
      <c r="H13" s="106" t="s">
        <v>44</v>
      </c>
    </row>
    <row r="14" spans="2:8" x14ac:dyDescent="0.2">
      <c r="B14" s="35">
        <v>8</v>
      </c>
      <c r="C14" s="36" t="s">
        <v>18</v>
      </c>
      <c r="D14" s="37"/>
      <c r="E14" s="38"/>
      <c r="F14" s="39"/>
      <c r="G14" s="40"/>
      <c r="H14" s="107"/>
    </row>
    <row r="15" spans="2:8" x14ac:dyDescent="0.2">
      <c r="B15" s="41"/>
      <c r="C15" s="42" t="s">
        <v>19</v>
      </c>
      <c r="D15" s="43"/>
      <c r="E15" s="44"/>
      <c r="F15" s="45"/>
      <c r="G15" s="46"/>
      <c r="H15" s="108"/>
    </row>
    <row r="16" spans="2:8" x14ac:dyDescent="0.2">
      <c r="B16" s="47"/>
      <c r="C16" s="27" t="s">
        <v>20</v>
      </c>
      <c r="D16" s="48"/>
      <c r="E16" s="49"/>
      <c r="F16" s="50"/>
      <c r="G16" s="51"/>
      <c r="H16" s="109"/>
    </row>
    <row r="17" spans="2:15" x14ac:dyDescent="0.2">
      <c r="B17" s="52" t="s">
        <v>45</v>
      </c>
      <c r="C17" s="53" t="s">
        <v>21</v>
      </c>
      <c r="D17" s="54" t="s">
        <v>22</v>
      </c>
      <c r="E17" s="55">
        <f>[1]Geologia!E45</f>
        <v>260</v>
      </c>
      <c r="F17" s="56"/>
      <c r="G17" s="57"/>
      <c r="H17" s="110"/>
    </row>
    <row r="18" spans="2:15" x14ac:dyDescent="0.2">
      <c r="B18" s="52" t="s">
        <v>46</v>
      </c>
      <c r="C18" s="58" t="s">
        <v>23</v>
      </c>
      <c r="D18" s="59" t="s">
        <v>22</v>
      </c>
      <c r="E18" s="60">
        <f>[1]Geologia!E49</f>
        <v>1460</v>
      </c>
      <c r="F18" s="61"/>
      <c r="G18" s="62"/>
      <c r="H18" s="111"/>
    </row>
    <row r="19" spans="2:15" x14ac:dyDescent="0.2">
      <c r="B19" s="52"/>
      <c r="C19" s="27" t="s">
        <v>24</v>
      </c>
      <c r="D19" s="48"/>
      <c r="E19" s="63"/>
      <c r="F19" s="64"/>
      <c r="G19" s="65"/>
      <c r="H19" s="112"/>
      <c r="O19" s="1" t="s">
        <v>64</v>
      </c>
    </row>
    <row r="20" spans="2:15" x14ac:dyDescent="0.2">
      <c r="B20" s="52" t="s">
        <v>47</v>
      </c>
      <c r="C20" s="53" t="s">
        <v>25</v>
      </c>
      <c r="D20" s="54" t="s">
        <v>22</v>
      </c>
      <c r="E20" s="55">
        <f>[1]Geologia!E46</f>
        <v>1030</v>
      </c>
      <c r="F20" s="56"/>
      <c r="G20" s="57"/>
      <c r="H20" s="110"/>
    </row>
    <row r="21" spans="2:15" x14ac:dyDescent="0.2">
      <c r="B21" s="52" t="s">
        <v>48</v>
      </c>
      <c r="C21" s="58" t="s">
        <v>23</v>
      </c>
      <c r="D21" s="54" t="s">
        <v>22</v>
      </c>
      <c r="E21" s="60">
        <f>[1]Geologia!E50</f>
        <v>295</v>
      </c>
      <c r="F21" s="61"/>
      <c r="G21" s="62"/>
      <c r="H21" s="111"/>
    </row>
    <row r="22" spans="2:15" x14ac:dyDescent="0.2">
      <c r="B22" s="52"/>
      <c r="C22" s="27" t="s">
        <v>26</v>
      </c>
      <c r="D22" s="48"/>
      <c r="E22" s="63"/>
      <c r="F22" s="64"/>
      <c r="G22" s="65"/>
      <c r="H22" s="112"/>
    </row>
    <row r="23" spans="2:15" x14ac:dyDescent="0.2">
      <c r="B23" s="52" t="s">
        <v>49</v>
      </c>
      <c r="C23" s="53" t="s">
        <v>25</v>
      </c>
      <c r="D23" s="54" t="s">
        <v>22</v>
      </c>
      <c r="E23" s="55">
        <f>[1]Geologia!E47</f>
        <v>1290</v>
      </c>
      <c r="F23" s="56"/>
      <c r="G23" s="57"/>
      <c r="H23" s="110"/>
    </row>
    <row r="24" spans="2:15" x14ac:dyDescent="0.2">
      <c r="B24" s="52" t="s">
        <v>50</v>
      </c>
      <c r="C24" s="66" t="s">
        <v>23</v>
      </c>
      <c r="D24" s="59" t="s">
        <v>22</v>
      </c>
      <c r="E24" s="61">
        <f>[1]Geologia!E51</f>
        <v>1165</v>
      </c>
      <c r="F24" s="61"/>
      <c r="G24" s="62"/>
      <c r="H24" s="111"/>
    </row>
    <row r="25" spans="2:15" x14ac:dyDescent="0.2">
      <c r="B25" s="52"/>
      <c r="C25" s="36" t="s">
        <v>27</v>
      </c>
      <c r="D25" s="67"/>
      <c r="E25" s="68"/>
      <c r="F25" s="68"/>
      <c r="G25" s="69"/>
      <c r="H25" s="113"/>
    </row>
    <row r="26" spans="2:15" x14ac:dyDescent="0.2">
      <c r="B26" s="52" t="s">
        <v>51</v>
      </c>
      <c r="C26" s="70" t="s">
        <v>28</v>
      </c>
      <c r="D26" s="54" t="s">
        <v>22</v>
      </c>
      <c r="E26" s="71">
        <f>[1]Geologia!E63</f>
        <v>580</v>
      </c>
      <c r="F26" s="72"/>
      <c r="G26" s="57"/>
      <c r="H26" s="110"/>
    </row>
    <row r="27" spans="2:15" x14ac:dyDescent="0.2">
      <c r="B27" s="52" t="s">
        <v>52</v>
      </c>
      <c r="C27" s="70" t="s">
        <v>29</v>
      </c>
      <c r="D27" s="54" t="s">
        <v>22</v>
      </c>
      <c r="E27" s="71">
        <f>[1]Geologia!E64</f>
        <v>2800</v>
      </c>
      <c r="F27" s="73"/>
      <c r="G27" s="57"/>
      <c r="H27" s="110"/>
    </row>
    <row r="28" spans="2:15" x14ac:dyDescent="0.2">
      <c r="B28" s="52" t="s">
        <v>53</v>
      </c>
      <c r="C28" s="74" t="s">
        <v>30</v>
      </c>
      <c r="D28" s="59" t="s">
        <v>22</v>
      </c>
      <c r="E28" s="71">
        <f>[1]Geologia!E65</f>
        <v>540</v>
      </c>
      <c r="F28" s="75"/>
      <c r="G28" s="57"/>
      <c r="H28" s="110"/>
    </row>
    <row r="29" spans="2:15" x14ac:dyDescent="0.2">
      <c r="B29" s="52"/>
      <c r="C29" s="76" t="s">
        <v>31</v>
      </c>
      <c r="D29" s="37"/>
      <c r="E29" s="67"/>
      <c r="F29" s="68"/>
      <c r="G29" s="69"/>
      <c r="H29" s="113"/>
    </row>
    <row r="30" spans="2:15" x14ac:dyDescent="0.2">
      <c r="B30" s="52" t="s">
        <v>54</v>
      </c>
      <c r="C30" s="77" t="s">
        <v>32</v>
      </c>
      <c r="D30" s="78" t="s">
        <v>33</v>
      </c>
      <c r="E30" s="79">
        <f>[1]Geologia!E75</f>
        <v>13</v>
      </c>
      <c r="F30" s="80"/>
      <c r="G30" s="81"/>
      <c r="H30" s="114"/>
    </row>
    <row r="31" spans="2:15" ht="39.75" customHeight="1" x14ac:dyDescent="0.2">
      <c r="B31" s="115" t="s">
        <v>55</v>
      </c>
      <c r="C31" s="77" t="s">
        <v>34</v>
      </c>
      <c r="D31" s="78" t="s">
        <v>33</v>
      </c>
      <c r="E31" s="79">
        <f>[1]Geologia!E76</f>
        <v>16</v>
      </c>
      <c r="F31" s="80"/>
      <c r="G31" s="62"/>
      <c r="H31" s="111"/>
    </row>
    <row r="32" spans="2:15" ht="31.5" x14ac:dyDescent="0.2">
      <c r="B32" s="116" t="s">
        <v>56</v>
      </c>
      <c r="C32" s="22" t="s">
        <v>62</v>
      </c>
      <c r="D32" s="29" t="s">
        <v>11</v>
      </c>
      <c r="E32" s="18"/>
      <c r="F32" s="24"/>
      <c r="G32" s="26"/>
      <c r="H32" s="106" t="s">
        <v>57</v>
      </c>
    </row>
    <row r="33" spans="2:8" ht="21" x14ac:dyDescent="0.2">
      <c r="B33" s="116" t="s">
        <v>58</v>
      </c>
      <c r="C33" s="22" t="s">
        <v>40</v>
      </c>
      <c r="D33" s="29" t="s">
        <v>11</v>
      </c>
      <c r="E33" s="18"/>
      <c r="F33" s="24"/>
      <c r="G33" s="26"/>
      <c r="H33" s="106" t="s">
        <v>59</v>
      </c>
    </row>
    <row r="34" spans="2:8" ht="32.25" thickBot="1" x14ac:dyDescent="0.25">
      <c r="B34" s="117" t="s">
        <v>60</v>
      </c>
      <c r="C34" s="82" t="s">
        <v>41</v>
      </c>
      <c r="D34" s="83" t="s">
        <v>11</v>
      </c>
      <c r="E34" s="84"/>
      <c r="F34" s="85"/>
      <c r="G34" s="86"/>
      <c r="H34" s="106" t="s">
        <v>61</v>
      </c>
    </row>
    <row r="35" spans="2:8" ht="13.5" thickBot="1" x14ac:dyDescent="0.25">
      <c r="B35" s="87"/>
      <c r="C35" s="88"/>
      <c r="D35" s="89"/>
      <c r="E35" s="89"/>
      <c r="F35" s="89"/>
      <c r="G35" s="90"/>
      <c r="H35" s="90"/>
    </row>
    <row r="36" spans="2:8" ht="13.5" thickBot="1" x14ac:dyDescent="0.25">
      <c r="B36" s="91"/>
      <c r="C36" s="92"/>
      <c r="D36" s="93"/>
      <c r="E36" s="94"/>
      <c r="F36" s="95" t="s">
        <v>35</v>
      </c>
      <c r="G36" s="96"/>
      <c r="H36" s="97"/>
    </row>
    <row r="37" spans="2:8" ht="13.5" thickBot="1" x14ac:dyDescent="0.25">
      <c r="B37" s="91"/>
      <c r="C37" s="92"/>
      <c r="D37" s="94"/>
      <c r="E37" s="94"/>
      <c r="F37" s="95" t="s">
        <v>36</v>
      </c>
      <c r="G37" s="96"/>
      <c r="H37" s="97"/>
    </row>
    <row r="38" spans="2:8" ht="13.5" thickBot="1" x14ac:dyDescent="0.25">
      <c r="B38" s="98"/>
      <c r="C38" s="99"/>
      <c r="D38" s="94"/>
      <c r="E38" s="94"/>
      <c r="F38" s="95" t="s">
        <v>37</v>
      </c>
      <c r="G38" s="96"/>
      <c r="H38" s="97"/>
    </row>
    <row r="41" spans="2:8" x14ac:dyDescent="0.2">
      <c r="D41" s="118" t="s">
        <v>38</v>
      </c>
      <c r="E41" s="118"/>
      <c r="F41" s="118"/>
      <c r="G41" s="118"/>
      <c r="H41" s="100"/>
    </row>
    <row r="42" spans="2:8" x14ac:dyDescent="0.2">
      <c r="D42" s="118"/>
      <c r="E42" s="118"/>
      <c r="F42" s="118"/>
      <c r="G42" s="118"/>
      <c r="H42" s="100"/>
    </row>
    <row r="43" spans="2:8" x14ac:dyDescent="0.2">
      <c r="D43" s="118" t="s">
        <v>39</v>
      </c>
      <c r="E43" s="118"/>
      <c r="F43" s="118"/>
      <c r="G43" s="118"/>
      <c r="H43" s="100"/>
    </row>
  </sheetData>
  <mergeCells count="5">
    <mergeCell ref="D43:G43"/>
    <mergeCell ref="B3:G3"/>
    <mergeCell ref="D4:E4"/>
    <mergeCell ref="D41:G42"/>
    <mergeCell ref="C1:G2"/>
  </mergeCells>
  <pageMargins left="0.7" right="0.7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Mazurek Anna</dc:creator>
  <cp:lastModifiedBy>Szymkiewicz Marta</cp:lastModifiedBy>
  <cp:lastPrinted>2018-08-29T11:28:34Z</cp:lastPrinted>
  <dcterms:created xsi:type="dcterms:W3CDTF">2018-01-30T09:41:40Z</dcterms:created>
  <dcterms:modified xsi:type="dcterms:W3CDTF">2018-09-04T07:24:44Z</dcterms:modified>
</cp:coreProperties>
</file>