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workbookProtection workbookPassword="9E8D" lockStructure="1"/>
  <bookViews>
    <workbookView xWindow="0" yWindow="0" windowWidth="28800" windowHeight="12240" tabRatio="772" activeTab="3"/>
  </bookViews>
  <sheets>
    <sheet name="2.2" sheetId="2" r:id="rId1"/>
    <sheet name="2.2.a" sheetId="1" r:id="rId2"/>
    <sheet name="2.2.b" sheetId="3" r:id="rId3"/>
    <sheet name="2.2.c" sheetId="4" r:id="rId4"/>
  </sheets>
  <definedNames>
    <definedName name="_xlnm.Print_Area" localSheetId="0">'2.2'!$A$1:$E$16</definedName>
    <definedName name="_xlnm.Print_Area" localSheetId="1">'2.2.a'!$A$1:$H$152</definedName>
    <definedName name="_xlnm.Print_Area" localSheetId="2">'2.2.b'!$A$1:$G$48</definedName>
    <definedName name="_xlnm.Print_Area" localSheetId="3">'2.2.c'!$A$1:$G$50</definedName>
    <definedName name="_xlnm.Print_Titles" localSheetId="1">'2.2.a'!$3:$5</definedName>
  </definedNames>
  <calcPr calcId="162913" iterateDelta="1E-4" fullPrecision="0"/>
</workbook>
</file>

<file path=xl/calcChain.xml><?xml version="1.0" encoding="utf-8"?>
<calcChain xmlns="http://schemas.openxmlformats.org/spreadsheetml/2006/main">
  <c r="C12" i="2" l="1"/>
  <c r="C11" i="2"/>
  <c r="C10" i="2"/>
  <c r="C9" i="2"/>
  <c r="G48" i="4"/>
  <c r="G47" i="4"/>
  <c r="G46" i="4"/>
  <c r="G45" i="4"/>
  <c r="G44" i="4"/>
  <c r="G43" i="4"/>
  <c r="G42" i="4"/>
  <c r="G41" i="4"/>
  <c r="G40" i="4"/>
  <c r="G38" i="4"/>
  <c r="G37" i="4"/>
  <c r="G36" i="4"/>
  <c r="G35" i="4"/>
  <c r="G34" i="4"/>
  <c r="G32" i="4"/>
  <c r="G31" i="4"/>
  <c r="G30" i="4"/>
  <c r="G28" i="4"/>
  <c r="G27" i="4"/>
  <c r="G26" i="4"/>
  <c r="G25" i="4"/>
  <c r="G24" i="4"/>
  <c r="G22" i="4"/>
  <c r="G21" i="4"/>
  <c r="G20" i="4"/>
  <c r="G18" i="4"/>
  <c r="G17" i="4"/>
  <c r="G16" i="4"/>
  <c r="G13" i="4"/>
  <c r="G14" i="4"/>
  <c r="G12" i="4"/>
  <c r="G9" i="4"/>
  <c r="G10" i="4"/>
  <c r="G8" i="4"/>
  <c r="C8" i="2"/>
  <c r="G41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7" i="3"/>
  <c r="C7" i="2"/>
  <c r="H150" i="1"/>
  <c r="H149" i="1"/>
  <c r="H147" i="1"/>
  <c r="H145" i="1"/>
  <c r="H143" i="1"/>
  <c r="H142" i="1"/>
  <c r="H140" i="1"/>
  <c r="H137" i="1"/>
  <c r="H136" i="1"/>
  <c r="H132" i="1"/>
  <c r="H131" i="1"/>
  <c r="H130" i="1"/>
  <c r="H129" i="1"/>
  <c r="H128" i="1"/>
  <c r="H127" i="1"/>
  <c r="H126" i="1"/>
  <c r="H125" i="1"/>
  <c r="H124" i="1"/>
  <c r="H123" i="1"/>
  <c r="H122" i="1"/>
  <c r="H120" i="1"/>
  <c r="H119" i="1"/>
  <c r="H118" i="1"/>
  <c r="H117" i="1"/>
  <c r="H116" i="1"/>
  <c r="H115" i="1"/>
  <c r="H114" i="1"/>
  <c r="H113" i="1"/>
  <c r="H112" i="1"/>
  <c r="H111" i="1"/>
  <c r="H109" i="1"/>
  <c r="H108" i="1"/>
  <c r="H106" i="1"/>
  <c r="H104" i="1"/>
  <c r="H103" i="1"/>
  <c r="H102" i="1"/>
  <c r="H101" i="1"/>
  <c r="H100" i="1"/>
  <c r="H99" i="1"/>
  <c r="H98" i="1"/>
  <c r="H97" i="1"/>
  <c r="H95" i="1"/>
  <c r="H94" i="1"/>
  <c r="H93" i="1"/>
  <c r="H92" i="1"/>
  <c r="H91" i="1"/>
  <c r="H89" i="1"/>
  <c r="H88" i="1"/>
  <c r="H87" i="1"/>
  <c r="H86" i="1"/>
  <c r="H85" i="1"/>
  <c r="H84" i="1"/>
  <c r="H83" i="1"/>
  <c r="H82" i="1"/>
  <c r="H81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4" i="1"/>
  <c r="H63" i="1"/>
  <c r="H62" i="1"/>
  <c r="H61" i="1"/>
  <c r="H60" i="1"/>
  <c r="H59" i="1"/>
  <c r="H58" i="1"/>
  <c r="H57" i="1"/>
  <c r="H56" i="1"/>
  <c r="H54" i="1"/>
  <c r="H53" i="1"/>
  <c r="H52" i="1"/>
  <c r="H51" i="1"/>
  <c r="H50" i="1"/>
  <c r="H49" i="1"/>
  <c r="H48" i="1"/>
  <c r="H47" i="1"/>
  <c r="H46" i="1"/>
  <c r="H44" i="1"/>
  <c r="H43" i="1"/>
  <c r="H41" i="1"/>
  <c r="H40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7" i="1"/>
  <c r="H15" i="1"/>
  <c r="H9" i="1"/>
  <c r="H10" i="1"/>
  <c r="H11" i="1"/>
  <c r="H12" i="1"/>
  <c r="H13" i="1"/>
  <c r="H8" i="1"/>
  <c r="A27" i="3" l="1"/>
  <c r="A28" i="3" s="1"/>
  <c r="A30" i="3"/>
  <c r="A31" i="3" s="1"/>
  <c r="A32" i="3" s="1"/>
  <c r="A34" i="3"/>
  <c r="A37" i="3"/>
  <c r="A38" i="3" s="1"/>
  <c r="A12" i="3" l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H133" i="1" l="1"/>
</calcChain>
</file>

<file path=xl/sharedStrings.xml><?xml version="1.0" encoding="utf-8"?>
<sst xmlns="http://schemas.openxmlformats.org/spreadsheetml/2006/main" count="735" uniqueCount="422">
  <si>
    <t>2. Bieżące utrzymanie autostrad</t>
  </si>
  <si>
    <t>Grupa nr 2.01 Nawierzchnia dróg krajowych</t>
  </si>
  <si>
    <t>Grupa nr 2.02 Pobocza</t>
  </si>
  <si>
    <t>Grupa nr 2.04 Odwodnienie</t>
  </si>
  <si>
    <t>Grupa nr 2.05 Chodniki, ścieżki rowerowe</t>
  </si>
  <si>
    <t>Grupa nr 2.06 Oznakowanie</t>
  </si>
  <si>
    <t>Grupa nr 2.07 Bezpieczeństwo</t>
  </si>
  <si>
    <t>Grupa nr 2.08 Estetyka</t>
  </si>
  <si>
    <t>Grupa nr 2.09 Urządzenia wspomagające</t>
  </si>
  <si>
    <t>Grupa nr 2.10 Utrzymanie systemów ITS</t>
  </si>
  <si>
    <t>Grupa nr 2.12 Zimowe utrzymanie</t>
  </si>
  <si>
    <t>Grupa nr 2.13 Pozostałe wydatki związane z utrzymaniem sieci dróg krajowych</t>
  </si>
  <si>
    <t>4. Bieżące utrzymanie autostradowych obiektów mostowych</t>
  </si>
  <si>
    <t>Grupa nr 4.01 Utrzymanie czystości</t>
  </si>
  <si>
    <t>Grupa nr 4.02 Roboty naprawcze i konserwacyjne</t>
  </si>
  <si>
    <t>Lp</t>
  </si>
  <si>
    <t>Elementy</t>
  </si>
  <si>
    <t>Jednostka</t>
  </si>
  <si>
    <t>szt.</t>
  </si>
  <si>
    <t>ha</t>
  </si>
  <si>
    <t>km</t>
  </si>
  <si>
    <t>1.1</t>
  </si>
  <si>
    <t>1.2</t>
  </si>
  <si>
    <t>Urządzenia dylatacyjne</t>
  </si>
  <si>
    <t>Łożyska</t>
  </si>
  <si>
    <t>Elementy systemu odwodnienia</t>
  </si>
  <si>
    <t>Otoczenie obiektu</t>
  </si>
  <si>
    <t>1</t>
  </si>
  <si>
    <t>2</t>
  </si>
  <si>
    <t>3</t>
  </si>
  <si>
    <t>4</t>
  </si>
  <si>
    <t>szt.
obiektów</t>
  </si>
  <si>
    <t xml:space="preserve">
Ilość elementu do utrzymania</t>
  </si>
  <si>
    <t>100 szt</t>
  </si>
  <si>
    <t>100 m2</t>
  </si>
  <si>
    <t>10 szt.</t>
  </si>
  <si>
    <t>100 szt.</t>
  </si>
  <si>
    <t>1000 m2</t>
  </si>
  <si>
    <t>1 szt.</t>
  </si>
  <si>
    <t xml:space="preserve"> 1 szt.</t>
  </si>
  <si>
    <t>1000 mb</t>
  </si>
  <si>
    <t>kpl</t>
  </si>
  <si>
    <r>
      <t>1000 m</t>
    </r>
    <r>
      <rPr>
        <vertAlign val="superscript"/>
        <sz val="20"/>
        <rFont val="Verdana"/>
        <family val="2"/>
        <charset val="238"/>
      </rPr>
      <t>2</t>
    </r>
  </si>
  <si>
    <t>Razem wartość netto [PLN]:</t>
  </si>
  <si>
    <t>(4)*(5)*(6)</t>
  </si>
  <si>
    <t xml:space="preserve">Wyszczególnienie </t>
  </si>
  <si>
    <t>Wartość netto [PLN]</t>
  </si>
  <si>
    <t>Lp.</t>
  </si>
  <si>
    <t>SST</t>
  </si>
  <si>
    <t>Przewidywana ilość</t>
  </si>
  <si>
    <t>Cena jedn.</t>
  </si>
  <si>
    <t xml:space="preserve">Wartość [PLN netto] </t>
  </si>
  <si>
    <t>Utrzymanie strukturalne - bieżące utrzymanie dróg</t>
  </si>
  <si>
    <t>-</t>
  </si>
  <si>
    <t>m2</t>
  </si>
  <si>
    <t>Remont cząstkowy nawierzchni z betonu asfaltowego poprzez frezowanie istniejącej nawierzchni na średnią głębokość 5 cm i ułożenie warstwy betonu asfaltowego o średniej grubości 5 cm - łaty do 5 m2</t>
  </si>
  <si>
    <t xml:space="preserve">Remont cząstkowy nawierzchni z betonu cementowego </t>
  </si>
  <si>
    <t>D-05.02.01</t>
  </si>
  <si>
    <t>Remont nawierzchni z kruszywa łamanego stabilizowanego mechanicznie</t>
  </si>
  <si>
    <t>D-06.01.01</t>
  </si>
  <si>
    <t>mb</t>
  </si>
  <si>
    <t>D-06.03.02</t>
  </si>
  <si>
    <t>Ścinka pobocza sposobem mechanicznym przy grubości ścinanego gruntu do 10 cm wraz z załadowaniem na samochód samowyładowczy i odwiezieniem na średnią odległość do 5 km</t>
  </si>
  <si>
    <t>D-05.03.15</t>
  </si>
  <si>
    <t>Uzupełnienie ubytków w korpusie drogi gruntem niewysadzinowym (pospółką, żwirem, piaskiem grubym), wyprofilowanie pobocza i skarpy, humusowanie i obsianie trawą.</t>
  </si>
  <si>
    <t>m3</t>
  </si>
  <si>
    <t>D-08.05.01.a</t>
  </si>
  <si>
    <t>Wykonanie ścieku terenowego przykrawężnikowego i skarpowego z elementów prefabrykowanych na podsypce cementowo piaskowej gr.5 cm i ławie z betonu C8/10 (B-10)</t>
  </si>
  <si>
    <t>D.07.02.01</t>
  </si>
  <si>
    <t>D.07.05.01</t>
  </si>
  <si>
    <t>……………………………………………………………</t>
  </si>
  <si>
    <t>Utrzymanie strukturalne - bieżące utrzymanie mostów</t>
  </si>
  <si>
    <t>(p)</t>
  </si>
  <si>
    <t>Strefy chodnikowe</t>
  </si>
  <si>
    <t>(p)1</t>
  </si>
  <si>
    <t>M-15.02.10.</t>
  </si>
  <si>
    <t>Likwidacja lokalnych ubytków i uszkodzeń w warstwach nawierzchniowych lub nawierzchnio-izolacjach</t>
  </si>
  <si>
    <r>
      <t>m</t>
    </r>
    <r>
      <rPr>
        <vertAlign val="superscript"/>
        <sz val="10"/>
        <color theme="1"/>
        <rFont val="Calibri"/>
        <family val="2"/>
        <charset val="238"/>
        <scheme val="minor"/>
      </rPr>
      <t>2</t>
    </r>
  </si>
  <si>
    <t>(p)2</t>
  </si>
  <si>
    <t>D-08.02.10.</t>
  </si>
  <si>
    <t>Wyrównanie uskoków i nierówności (poprzez przełożenie) oraz uzupełnienie lokalnych ubytków w chodnikach oraz opaskach dojść do obiektów, wykonanych z drobnowymiarowych elementów betonowych lub kamiennych</t>
  </si>
  <si>
    <t>(p)3</t>
  </si>
  <si>
    <t>M-19.01.10.
 M-20.03.10.</t>
  </si>
  <si>
    <t>Uzupełnienie lub naprawa uszczelnień styków między krawężnikami (spoinowanie) oraz między krawężnikami a elementami chodnikowymi i nawierzchnią</t>
  </si>
  <si>
    <t>m</t>
  </si>
  <si>
    <t>(q)</t>
  </si>
  <si>
    <t>Belki gzymsowe</t>
  </si>
  <si>
    <t>(q)1</t>
  </si>
  <si>
    <t>M-13.01.09.</t>
  </si>
  <si>
    <t>Likwidacja lokalnych ubytków i wykruszeń betonu w elementach betonowych monolitycznych belek gzymsowych</t>
  </si>
  <si>
    <r>
      <t>m</t>
    </r>
    <r>
      <rPr>
        <vertAlign val="superscript"/>
        <sz val="10"/>
        <color theme="1"/>
        <rFont val="Calibri"/>
        <family val="2"/>
        <charset val="238"/>
        <scheme val="minor"/>
      </rPr>
      <t>3</t>
    </r>
  </si>
  <si>
    <t>(q)2</t>
  </si>
  <si>
    <t>M-15.01.10.</t>
  </si>
  <si>
    <t>Renowacja zabezpieczenia antykorozyjnego powierzchni betonowych</t>
  </si>
  <si>
    <t>(q)3</t>
  </si>
  <si>
    <t>M-19.01.10.</t>
  </si>
  <si>
    <t>Uzupełnienie lub naprawa uszczelnień styków i pęknięć pomiędzy prefabrykatami gzymsowymi (spoinowanie) oraz między prefabrykatami a elementami chodnikowymi materiałem klejąco-uszczelniającym</t>
  </si>
  <si>
    <t>(r)</t>
  </si>
  <si>
    <t>Ustroje niosące</t>
  </si>
  <si>
    <t>(r)1</t>
  </si>
  <si>
    <t>Likwidacja lokalnych ubytków i wykruszeń betonu w elementach betonowych ustrojów nośnych</t>
  </si>
  <si>
    <t>(r)2</t>
  </si>
  <si>
    <t>Renowacja zabezpieczenia antykorozyjnego powierzchni betonowych ustrojów nośnych</t>
  </si>
  <si>
    <t>(r)3</t>
  </si>
  <si>
    <t>M-14.02.10</t>
  </si>
  <si>
    <t>Renowacja malarskiej powłoki antykorozyjnej elementów stalowych ustrojów nośnych</t>
  </si>
  <si>
    <t>(s)</t>
  </si>
  <si>
    <t>Podpory</t>
  </si>
  <si>
    <t>(s)1</t>
  </si>
  <si>
    <t xml:space="preserve">Likwidacja lokalnych ubytków i wykruszeń betonu w elementach betonowych </t>
  </si>
  <si>
    <t>(s)2</t>
  </si>
  <si>
    <t>Renowacja zabezpieczenia antykorozyjnego powierzchni betonowych podpór</t>
  </si>
  <si>
    <t>(s)3</t>
  </si>
  <si>
    <t>Renowacja malarskiej powłoki antykorozyjnej elementów stalowych podpór</t>
  </si>
  <si>
    <t>(t)</t>
  </si>
  <si>
    <t>(t)1</t>
  </si>
  <si>
    <t>M-14.02.10.</t>
  </si>
  <si>
    <t>Renowacja malarskiej powłoki antykorozyjnej elementów stalowych urządzenia dylatacyjnego (łącznie z blachami maskującymi szczeliny dylatacyjne, śrubami mocującymi elementy dylatacji oraz ewentualnymi elementami odwodnienia dylatacji).</t>
  </si>
  <si>
    <t>(t)2</t>
  </si>
  <si>
    <t>Uszczelnianie (klejąco-uszczelniającym kitem wykonanym na bazie elastomeru poliuretanowego) styków elementów pomostu takich jak krawężniki, kapy chodnikowe, deski gzymsowe itp. z elementami urządzeń dylatacyjnych</t>
  </si>
  <si>
    <t>(t)3</t>
  </si>
  <si>
    <t>M-18.01.12.</t>
  </si>
  <si>
    <t>Wymiana uszkodzonych wkładek dylatacji modułowych</t>
  </si>
  <si>
    <t>(t)4</t>
  </si>
  <si>
    <t>M-20.03.10.</t>
  </si>
  <si>
    <t>Uszczelnienie styków urządzeń dylatacyjnych z warstwami nawierzchniowymi</t>
  </si>
  <si>
    <t>(t)5</t>
  </si>
  <si>
    <t>M-18.01.11.</t>
  </si>
  <si>
    <t>Likwidacja spękań (i rozszczelnień styków) w przypadku bitumicznych przykryć dylatacyjnych.</t>
  </si>
  <si>
    <t>(u)</t>
  </si>
  <si>
    <t>(u)1</t>
  </si>
  <si>
    <t>Renowacja malarskiej powłoki antykorozyjnej stalowych elementów łożysk (łącznie z elementami ich zakotwień)</t>
  </si>
  <si>
    <t>(u)2</t>
  </si>
  <si>
    <t>M-17.01.10.</t>
  </si>
  <si>
    <t>Uzupełnienie lokalnych ubytków podlewek podłożyskowych</t>
  </si>
  <si>
    <t>(u)3</t>
  </si>
  <si>
    <t>Wymianę skorodowanych łączników</t>
  </si>
  <si>
    <t>(v)</t>
  </si>
  <si>
    <t>(v)1</t>
  </si>
  <si>
    <t>Renowacja malarskiej powłoki antykorozyjnej elementów stalowych systemu odwodnienia (rur lub rynien stalowych i żeliwnych oraz elementów zamocowania przewodów instalacji odwodnieniowej do konstrukcji obiektu mostowego)</t>
  </si>
  <si>
    <t>(v)2</t>
  </si>
  <si>
    <t>M-16.01.10.</t>
  </si>
  <si>
    <t>Naprawa uszkodzonych elementów systemu odwodnienia (dotyczy elementów kolektora)</t>
  </si>
  <si>
    <t>(v)3</t>
  </si>
  <si>
    <t>Naprawa uszkodzeń prefabrykowanych, skarpowych ścieków odwadniających</t>
  </si>
  <si>
    <t>(v)4</t>
  </si>
  <si>
    <t xml:space="preserve">Wstawienie kratki ściekowej wpustu w przypadku zniszczenia lub kradzieży </t>
  </si>
  <si>
    <t>(v)5</t>
  </si>
  <si>
    <t>Wstawienie górnej pokrywy wpustu krawężnikowo-jezdnego w przypadku zniszczenia lub kradzieży</t>
  </si>
  <si>
    <t>(w)</t>
  </si>
  <si>
    <t>(w)1</t>
  </si>
  <si>
    <t>M-20.03.11
D-08.02.10</t>
  </si>
  <si>
    <t>Wyrównanie uskoków i nierówności (poprzez przełożenie) oraz uzupełnianie lokalnych ubytków w umocnieniach stożków i skarp, chodnikach, opaskach wykonanych z  elementów betonowych lub kamiennych oraz w elementach wyposażenia znajdujących się w bezpośrednim sąsiedztwie obiektu</t>
  </si>
  <si>
    <t>(w)2</t>
  </si>
  <si>
    <t>M-20.03.11</t>
  </si>
  <si>
    <t>Uzupełnienie brakujących elementów w umocnieniach skarp i stożków wykonanych z elementów betonowych lub kamiennych</t>
  </si>
  <si>
    <t>(w)3</t>
  </si>
  <si>
    <t>Naprawa rozszczelnień i pęknięć powstałych między prefabrykatami umocnień</t>
  </si>
  <si>
    <t>(w)4</t>
  </si>
  <si>
    <t>M-11.01.10.</t>
  </si>
  <si>
    <t>Uzupełnianie lokalnych wyrw, zapadlisk i ubytków ziemi w stożkach i skarpach</t>
  </si>
  <si>
    <t>(w)5</t>
  </si>
  <si>
    <t>Renowacja malarskiej powłoki antykorozyjnej elementów stalowych balustrad schodów skarpowych</t>
  </si>
  <si>
    <t>(w)6</t>
  </si>
  <si>
    <t>Likwidacja lokalnych ubytków i wykruszeń betonu w prefabrykatach schodów skarpowych oraz w prefabrykowanych i monolitycznych ścianach oporowych</t>
  </si>
  <si>
    <t>(w)7</t>
  </si>
  <si>
    <t>M-20.01.25.</t>
  </si>
  <si>
    <t>Naprawa uszkodzeń siatek koszy i materacy gabionowych z uzupełnieniem wypełnienia koszy oraz uzupełnienie narzutów kamiennych</t>
  </si>
  <si>
    <t>(w)8</t>
  </si>
  <si>
    <t>M-20.01.26</t>
  </si>
  <si>
    <t>Oczyszczenie dna cieku wodnego z profilowaniem</t>
  </si>
  <si>
    <t>1.3</t>
  </si>
  <si>
    <t>1.4</t>
  </si>
  <si>
    <t>1.5</t>
  </si>
  <si>
    <t>1.6</t>
  </si>
  <si>
    <t>1.7</t>
  </si>
  <si>
    <t>rycz.</t>
  </si>
  <si>
    <r>
      <t xml:space="preserve">Wartość netto za utrzymanie elementu
 </t>
    </r>
    <r>
      <rPr>
        <sz val="20"/>
        <rFont val="Arial"/>
        <family val="2"/>
        <charset val="238"/>
      </rPr>
      <t xml:space="preserve">
[PLN] 
</t>
    </r>
  </si>
  <si>
    <r>
      <t xml:space="preserve">Szacunkowa ilość m-cy pobierania </t>
    </r>
    <r>
      <rPr>
        <b/>
        <sz val="20"/>
        <rFont val="Arial"/>
        <family val="2"/>
        <charset val="238"/>
      </rPr>
      <t xml:space="preserve">wynagrodzenia cyklicznego </t>
    </r>
    <r>
      <rPr>
        <sz val="20"/>
        <rFont val="Arial"/>
        <family val="2"/>
        <charset val="238"/>
      </rPr>
      <t xml:space="preserve">
za utrzymania elementu  zgodnie z warunkami OPZ </t>
    </r>
  </si>
  <si>
    <r>
      <t xml:space="preserve">Wartość jednostkowa netto miesięcznego </t>
    </r>
    <r>
      <rPr>
        <b/>
        <sz val="20"/>
        <rFont val="Arial"/>
        <family val="2"/>
        <charset val="238"/>
      </rPr>
      <t xml:space="preserve">wynagrodzenia cyklicznego </t>
    </r>
    <r>
      <rPr>
        <sz val="20"/>
        <rFont val="Arial"/>
        <family val="2"/>
        <charset val="238"/>
      </rPr>
      <t xml:space="preserve">
 za utrzymania elementu  zgodnie 
z warunkami OPZ
[PLN/jedn/m-c]</t>
    </r>
  </si>
  <si>
    <t>Remont cząstkowy poprzez rozbiórkę i ponowne ułożenie wraz z wykonaniem podsypki cementowo-piaskowej grub. 3 cm  nawierzchni chodników z kostki brukowej betonowej</t>
  </si>
  <si>
    <t>D-04.04.02</t>
  </si>
  <si>
    <t>Uzupełnienie podbudowy z kruszywa niesortowanego gr. 30 cm pod nawierzchnie z kostki brukowej.</t>
  </si>
  <si>
    <t>D-08.03.01</t>
  </si>
  <si>
    <t>Ułożenie obrzeży betonowych 30x8cm na podsypce cementowo-piaskowej.</t>
  </si>
  <si>
    <t>Umocnienie skarp i dna rowu elementami prefabrykowanymi na podsypce cementowo-piaskowej grub. 5 cm.</t>
  </si>
  <si>
    <t>Odtworzenie rowu o szerokości dna 0,5 m przy głębokości zamulenia do 1,0 m wraz z w budowaniem w nasyp (grunt z oberwanej skarpy nasypu)</t>
  </si>
  <si>
    <t>Odmulenie rowów z namułu grub do 20 cm z wbudowaniem urobku w nasyp oraz profilowaniem skarp</t>
  </si>
  <si>
    <t>Wykonanie rowów przydrożnych wzdłuż dróg dojazdowych z częściowym odwozem urobku w miejsce wskazane przez Wykonawcę.</t>
  </si>
  <si>
    <t>D-06.02.01</t>
  </si>
  <si>
    <t>Wykonanie podbudowy z kruszywa łamanego grub. 25 cm na zjazdach.</t>
  </si>
  <si>
    <t>Umocnienie wlotów i wylotów przepustów pod zjazdami z kostki brukowej grub 6 cm na podyspce cem.-piask. grub 10 cm.</t>
  </si>
  <si>
    <t>Roboty naprawcze drenarskie demontaż,wykonanie, uzupełnienie drenażu, zdemontowanie i montaż rur drenarskich lub zbieraczy drenarskich, obsypanie kruszywem (z kosztem zniszczonych rur drenarskich i kruszywem do obsypki), naprawy studni drenarskich</t>
  </si>
  <si>
    <t>Naprawa i profilowanie oberwanych skarp. Profil skarpy należy odtworzyć do istniejącego profilu nasypu . Naprawę  należy dokonać przez schodkowanie istniejącej skarpy, uzupełnienie, wyprofilowanie i zagęszczenie gruntu nasypowego (300 m3 - grunt pozyskany z odzysku z odmulenia rowów z oberwanej skarpy, 100 m3 - grunt z dowozu).</t>
  </si>
  <si>
    <t>D-03.02.01</t>
  </si>
  <si>
    <t>Wykonanie studzienki ściekowej o głębokości 1,50 m z wpustem ulicznym żeliwnym i osadnikiem wraz z wykonaniem odpływu przykanalikiem z rury PEHD 200 mm o długości 3,0 m do istniejącej studni kanalizacyjnej.</t>
  </si>
  <si>
    <t>Wykonanie przykanalików z odwodnienń liniowych na podsypce piaskowej gr. 10 cm z rur PEHD  fi 200 mm do istniejących studzienek ściekowych lub rewizyjnych. Montaż wraz ze wszystkimi robotami towarzyszącymi.</t>
  </si>
  <si>
    <t>Renowacja malarskiej powłoki antykorozyjnej elementów stalowych ekranów akustycznych, balustrad, barierek, słupów oswietleniowych itp.</t>
  </si>
  <si>
    <t>Regulacja drzwi ewakuacyjnych w ekranach, wymiana i/ lub uzupełnienie samozamykaczy, zamków, śrub śrub rzymskich, zawiasów, stężeń wraz z kosztem materiałow j/w.</t>
  </si>
  <si>
    <t>DM.00.00.00</t>
  </si>
  <si>
    <t>Wymiana i/ lub uzupełnienie tabliczek informacyjnych typu wyjście ewakuacyjne, uwaga, urzadzenie elektryczne, zasuwa, hydrant itp.</t>
  </si>
  <si>
    <t>D.01.02.01</t>
  </si>
  <si>
    <t>Wycinka drzew w pasie drogowym niezależnie od  średnicy z przewozem drewna na OUA Rzeszów</t>
  </si>
  <si>
    <t>Wykonanie przepustów pod zjazdami z rur PEHD  średnicy 60 cm.</t>
  </si>
  <si>
    <t>Wykonanie umocnienia skarp  materacami siatkowo-kamiennymi na płask grub. 0,3 m ułożonymi na geowłókninie.</t>
  </si>
  <si>
    <t>Znaki pionowe typu A,B,C,D,E,F,W,T -zakup, dostawa, montaż (tarcza, konstrukcja wsp., słupek, fundament) -"typ" zgodny z wystepujacym na autostradzie A4</t>
  </si>
  <si>
    <t>Bariery energochłonne (w zakresie: jezdnie zasadnicze; pasy awaryjne; łącznice; pasy włączeń i wyłączeń; przejazdy awaryjne; jezdnie na OUA, MOP, MPO; dróg poprzecznych (zakup,dostawa,montaż) -wszystkie typy</t>
  </si>
  <si>
    <t>Bariery energochłonne -drogi dojazdowe, technologiczne, pozostałe(zakup,dostawa,montaż)- wszystkie typy</t>
  </si>
  <si>
    <t>Wynajem, dostawa, ustawienie i utrzymanie całodobowe czystości w przenośnych toaletach</t>
  </si>
  <si>
    <t>szt./m-c</t>
  </si>
  <si>
    <t>Zabezpieczenie elm.drewnianych (impregnacja) przed szkodliwym działaniem warunków atmosferycznych (altany pikikowe, ekrany,drzwi ewakuacyjne itp. )</t>
  </si>
  <si>
    <t xml:space="preserve">Wartość 
[PLN netto] </t>
  </si>
  <si>
    <t> Likwidacja spękań poprzecznych,podłużnych i pajęczynowych nawierzchni poprzez wyfrezowanie szczeliny do szerokości 15 mm na głębokość 25 mm i zalanie masą zalewową.</t>
  </si>
  <si>
    <t>Nr formularza</t>
  </si>
  <si>
    <t>Formularz 2.2.</t>
  </si>
  <si>
    <t>..............................</t>
  </si>
  <si>
    <t>......................................................................</t>
  </si>
  <si>
    <t>Data</t>
  </si>
  <si>
    <t>Przedstawiciel Wykonawcy/Wykonawca</t>
  </si>
  <si>
    <t>FORMULARZ CENOWY - ZESTAWIENIE ZBIORCZE                                                                                                                                                                                                                                                     CAŁOROCZNE KOMPLEKSOWE UTRZYMANIE AUTOSTRADY A4, DROGI EKSPRESOWEJ S19 I DRÓG KRAJOWYCH NR 97, NR 9 i NR 94 ADMINISTROWANYCH PRZEZ GENERALNĄ DYREKCJĘ DRÓG KRAJOWYCH I AUTOSTRAD ODDZIAŁ W RZESZOWIE Z PODZIAŁEM NA DWA ZADANIA.
ZADANIE NR 2: CAŁOROCZNE KOMPLEKSOWE UTRZYMANIE AUTOSTRADY A4 ADMINISTROWANEJ PRZEZ GENERALNĄ DYREKCJĘ DRÓG KRAJOWYCH I AUTOSTRAD ODDZIAŁ W RZESZOWIE NA ODCINKU:
• A4 od km 622+292  do km 668+944</t>
  </si>
  <si>
    <t>…………………………</t>
  </si>
  <si>
    <r>
      <rPr>
        <b/>
        <sz val="16"/>
        <color theme="1"/>
        <rFont val="Calibri"/>
        <family val="2"/>
        <charset val="238"/>
        <scheme val="minor"/>
      </rPr>
      <t>FORMULARZ CENOWY - utrzymanie strukturalne  - bieżące utrzymanie dróg (BUD)</t>
    </r>
    <r>
      <rPr>
        <b/>
        <sz val="12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CAŁOROCZNE KOMPLEKSOWE UTRZYMANIE AUTOSTRADY A4, DROGI EKSPRESOWEJ S19 I DRÓG KRAJOWYCH NR 97, NR 9 i NR 94 ADMINISTROWANYCH PRZEZ GENERALNĄ DYREKCJĘ DRÓG KRAJOWYCH I AUTOSTRAD ODDZIAŁ W RZESZOWIE Z PODZIAŁEM NA DWA ZADANIA.
ZADANIE NR 2: CAŁOROCZNE KOMPLEKSOWE UTRZYMANIE AUTOSTRADY A4 ADMINISTROWANEJ PRZEZ GENERALNĄ DYREKCJĘ DRÓG KRAJOWYCH I AUTOSTRAD ODDZIAŁ W RZESZOWIE NA ODCINKU:
• A4 od km 622+292  do km 668+944</t>
    </r>
  </si>
  <si>
    <r>
      <rPr>
        <b/>
        <sz val="16"/>
        <color theme="1"/>
        <rFont val="Calibri"/>
        <family val="2"/>
        <charset val="238"/>
        <scheme val="minor"/>
      </rPr>
      <t>FORMULARZ CENOWY
- utrzymanie strukturalne - bieżące utrzymanie mostów (BUM)</t>
    </r>
    <r>
      <rPr>
        <b/>
        <sz val="12"/>
        <color theme="1"/>
        <rFont val="Calibri"/>
        <family val="2"/>
        <charset val="238"/>
        <scheme val="minor"/>
      </rPr>
      <t xml:space="preserve">
CAŁOROCZNE KOMPLEKSOWE UTRZYMANIE AUTOSTRADY A4, DROGI EKSPRESOWEJ S19 I DRÓG KRAJOWYCH NR 97, NR 9 i NR 94 ADMINISTROWANYCH PRZEZ GENERALNĄ DYREKCJĘ DRÓG KRAJOWYCH I AUTOSTRAD ODDZIAŁ W RZESZOWIE 
Z PODZIAŁEM NA DWA ZADANIA.
ZADANIE NR 2: CAŁOROCZNE KOMPLEKSOWE UTRZYMANIE AUTOSTRADY A4 ADMINISTROWANEJ PRZEZ GENERALNĄ DYREKCJĘ DRÓG KRAJOWYCH I AUTOSTRAD ODDZIAŁ W RZESZOWIE NA ODCINKU: 
• A4 od km 622+292  do km 668+944</t>
    </r>
  </si>
  <si>
    <t>(nazwa Wykonawcy/Wykonawców) …………………………………………….</t>
  </si>
  <si>
    <t>(nazwa Wykonawcy/Wykonawców) …………………………………</t>
  </si>
  <si>
    <t>Formularz Cenowy - utrzymanie rutynowe (BUD, ZUD i BUM)</t>
  </si>
  <si>
    <t>Formularz Cenowy - utrzymanie strukturalne  - bieżące utrzymanie dróg (BUD)</t>
  </si>
  <si>
    <t>Formularz Cenowy - utrzymanie strukturalne - bieżące utrzymanie mostów (BUM)</t>
  </si>
  <si>
    <t>Razem netto [PLN]:</t>
  </si>
  <si>
    <t>VAT 23% [PLN]:</t>
  </si>
  <si>
    <t>Razem brutto [PLN]:</t>
  </si>
  <si>
    <t>FORMULARZ CENOWY - utrzymanie rutynowe (BUD, ZUD i BUM)                                                                                                                                                                                                                                                     CAŁOROCZNE KOMPLEKSOWE UTRZYMANIE AUTOSTRADY A4, DROGI EKSPRESOWEJ S19 I DRÓG KRAJOWYCH NR 97, NR 9 i NR 94 ADMINISTROWANYCH PRZEZ GENERALNĄ DYREKCJĘ DRÓG KRAJOWYCH I AUTOSTRAD ODDZIAŁ W RZESZOWIE Z PODZIAŁEM NA DWA ZADANIA.
ZADANIE NR 2: CAŁOROCZNE KOMPLEKSOWE UTRZYMANIE AUTOSTRADY A4 ADMINISTROWANEJ PRZEZ GENERALNĄ DYREKCJĘ DRÓG KRAJOWYCH I AUTOSTRAD ODDZIAŁ W RZESZOWIE NA ODCINKU:
• A4 od km 622+292  do km 668+944</t>
  </si>
  <si>
    <t>Formularz Cenowy 2.2.a</t>
  </si>
  <si>
    <t>Formularz Cenowy 2.2.b</t>
  </si>
  <si>
    <t>Formularz Cenowy 2.2.c</t>
  </si>
  <si>
    <t>Formularz 2.2.c</t>
  </si>
  <si>
    <t>Formularz 2.2.b</t>
  </si>
  <si>
    <t>Formularz 2.2.a</t>
  </si>
  <si>
    <t>5</t>
  </si>
  <si>
    <t>Elementy bezpieczeństwa ruchu</t>
  </si>
  <si>
    <r>
      <t xml:space="preserve">Ryczałt za usuwanie szkód powstałych w wyniku kolizji/wypadków komunikacyjnych i aktów wandalizmu wyrządzonych przez znanych i nieznanych  sprawców oraz innych zdarzeń losowych  w czasie realizacji usług i robót objętych umową do wysokości rocznego limitu szacunkowej kwoty na naprawę szkód powstałych w urządzeniach BRD.
</t>
    </r>
    <r>
      <rPr>
        <b/>
        <sz val="20"/>
        <rFont val="Verdana"/>
        <family val="2"/>
        <charset val="238"/>
      </rPr>
      <t>Uwaga :</t>
    </r>
    <r>
      <rPr>
        <sz val="20"/>
        <rFont val="Verdana"/>
        <family val="2"/>
        <charset val="238"/>
      </rPr>
      <t xml:space="preserve"> koszty usuwania szkód powstałych w wyniku kolizji/wypadków komunikacyjnych i aktów wandalizmu wyrządzonych przez nieznanych sprawców oraz innych zdarzeń losowych  w czasie realizacji usług i robót objętych umową ponad  wysokość rocznego  limitu szacunkowej kwoty na naprawę szkód powstałych w urządzeniach BRD Wykonawca winien uwzględnić w kosztach utrzymania poszczególnych elementów. </t>
    </r>
  </si>
  <si>
    <t>D-05.03.16</t>
  </si>
  <si>
    <t>D-05.03.23</t>
  </si>
  <si>
    <t>D-06.04.01.21</t>
  </si>
  <si>
    <t>D-06.04.01.11 D-06.04.01.21</t>
  </si>
  <si>
    <t>D-06.04.01.a</t>
  </si>
  <si>
    <t>D-02.03.01</t>
  </si>
  <si>
    <t>D-10.01.01</t>
  </si>
  <si>
    <t>wg OPZ</t>
  </si>
  <si>
    <t>D-05.03.11 
D-05.03.13</t>
  </si>
  <si>
    <t>D-05.03.11 
D-05.03.17_11</t>
  </si>
  <si>
    <t>Remont cząstkowy nawierzchni z SMA poprzez frezowanie istniejącej nawierzchni na głębokość do 4 cm i ułożenie warstwy SMA o grubości 4 cm - łaty do 5 m2</t>
  </si>
  <si>
    <t>Remont cząstkowy nawierzchni z SMA poprzez frezowanie istniejącej nawierzchni na głębokość do 4 cm i ułożenie warstwy SMA o grubości 4 cm - łaty do 100 m2</t>
  </si>
  <si>
    <t>Remont nawierzchni SMA poprzez frezowanie na głębokość do 4cm i ułożenie nowej warstwy grubości 4cm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</si>
  <si>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</si>
  <si>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</si>
  <si>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</si>
  <si>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</si>
  <si>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</si>
  <si>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</si>
  <si>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</si>
  <si>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</si>
  <si>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</si>
  <si>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</si>
  <si>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</si>
  <si>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16.</t>
  </si>
  <si>
    <t>17.</t>
  </si>
  <si>
    <t>18.</t>
  </si>
  <si>
    <t>19.</t>
  </si>
  <si>
    <t>20.</t>
  </si>
  <si>
    <t xml:space="preserve">Zbiorniki p.poż. </t>
  </si>
  <si>
    <t xml:space="preserve">Przepompownie </t>
  </si>
  <si>
    <t xml:space="preserve">Oczyszczalnie </t>
  </si>
  <si>
    <t>Kanalizacja sanitarna</t>
  </si>
  <si>
    <t xml:space="preserve">Kanalizacja deszczowa </t>
  </si>
  <si>
    <t xml:space="preserve">Wodociągi </t>
  </si>
  <si>
    <t>Nawierzchnia (jezdnie zasadnicze + pasy awaryjne + łącznice + pasy włączeń i wyłączeń + przejazdy awaryjne + OUA, MOP, SPO)</t>
  </si>
  <si>
    <t xml:space="preserve">Nawierzchnia parkingów, placów manewrowych, miejsc do kontroli i miejsc pod kolumny awaryjne (z betonowej kostki brukowej) (naprawy i remonty)   </t>
  </si>
  <si>
    <t xml:space="preserve">Nawierzchnia dróg kategorii innej niż krajowa zlokalizowanych w pasie drogowym  </t>
  </si>
  <si>
    <t xml:space="preserve">Nawierzchnia dróg dojazdowych bitumicznych (naprawy i remonty) </t>
  </si>
  <si>
    <t>Nawierzchnia dróg dojazdowych żwirowych (naprawy i remonty)</t>
  </si>
  <si>
    <t xml:space="preserve">Nawierzchnia dróg dojazdowych (z płyt ażurowych) (naprawy i remonty) </t>
  </si>
  <si>
    <t xml:space="preserve">Nawierzchnia dróg technologicznych (z płyt ażurowych) (naprawy i remonty) </t>
  </si>
  <si>
    <t xml:space="preserve">Pobocza (ulepszone, ziemne) </t>
  </si>
  <si>
    <t xml:space="preserve">Rowy otwarte nieumocnione </t>
  </si>
  <si>
    <t xml:space="preserve">Rowy otwarte umocnione </t>
  </si>
  <si>
    <t xml:space="preserve">Separatory </t>
  </si>
  <si>
    <t xml:space="preserve">Ścieki przykrawędziowe i skarpowe </t>
  </si>
  <si>
    <t xml:space="preserve">Ścieki korytkowe </t>
  </si>
  <si>
    <t xml:space="preserve">Zbiorniki retencyjne i retencyjno - oczyszczające </t>
  </si>
  <si>
    <t xml:space="preserve">Studnie rewizyjne </t>
  </si>
  <si>
    <t>Wpusty</t>
  </si>
  <si>
    <t xml:space="preserve">Sieć c.o. - </t>
  </si>
  <si>
    <t xml:space="preserve">Piaskownik - </t>
  </si>
  <si>
    <t xml:space="preserve">Zbiornik retencyjno wyrównawczy podziemny - </t>
  </si>
  <si>
    <t xml:space="preserve">Osadnik - </t>
  </si>
  <si>
    <t xml:space="preserve">Studnie osadnikowo-wlotowe - </t>
  </si>
  <si>
    <t xml:space="preserve">Poletka rozsączające </t>
  </si>
  <si>
    <t xml:space="preserve">Chodniki (naprawy, remonty bieżące) - OUA, MOP, PPO </t>
  </si>
  <si>
    <t>Oznakowanie poziome cienkowarstwowe</t>
  </si>
  <si>
    <t>Oznakowanie poziome grubowarstwowe</t>
  </si>
  <si>
    <t>Oznakowanie poziome strukturalne</t>
  </si>
  <si>
    <t xml:space="preserve">Znaki pionowe wielkie  </t>
  </si>
  <si>
    <t xml:space="preserve">Znaki pionowe  duże średnie i małe </t>
  </si>
  <si>
    <t xml:space="preserve">Znaki pionowe aktywne- duże średnie i małe (wraz z bateriami słonecznymi i akumulatorami) </t>
  </si>
  <si>
    <t xml:space="preserve">Punktowe elementy odblaskowe na barierach oraz w jezdni </t>
  </si>
  <si>
    <t>Słupki hektometrowe, prowadzące</t>
  </si>
  <si>
    <t>Bramownice i inne konstrukcje wsporcze nad jezdniami</t>
  </si>
  <si>
    <t xml:space="preserve">Punkty referencyjne na jezdni </t>
  </si>
  <si>
    <t>Słupki referencyjne (odnowienie, wymiana zniszczonego)</t>
  </si>
  <si>
    <t>Graniczniki pasa drogowego (w tym świadki)</t>
  </si>
  <si>
    <t xml:space="preserve">Chodniki (naprawy, remonty bieżące) - pozostałe  </t>
  </si>
  <si>
    <t xml:space="preserve">Bariery energochłonne (w zakresie: jezdnie zasadnicze; pasy awaryjne; łącznice; pasy włączeń i wyłączeń; przejazdy awaryjne; jezdnie na OUA, MOP, MPO; dróg poprzecznych , technologicznych i pozostałych) </t>
  </si>
  <si>
    <t xml:space="preserve">Elementy BRD energochłonne (poduszki zderzeniowe) </t>
  </si>
  <si>
    <t>Osłony przeciwolśnieniowe w pasie dzielącym</t>
  </si>
  <si>
    <t xml:space="preserve">Ogrodzenia </t>
  </si>
  <si>
    <t xml:space="preserve">Bramy </t>
  </si>
  <si>
    <t xml:space="preserve">Furtki </t>
  </si>
  <si>
    <t xml:space="preserve">Lampy U-35 tworzące falę świetlną wraz z tablicami U-3 na podstawach oraz akumulator z obudową do przykręcenia do gruntu </t>
  </si>
  <si>
    <t xml:space="preserve">Separatory ruchu  </t>
  </si>
  <si>
    <t xml:space="preserve">Oznakowanie poziome (cienkowarstwowe, grubowarstwowe, strukturalne) </t>
  </si>
  <si>
    <t>Znaki pionowe  duże, średnie, małe</t>
  </si>
  <si>
    <t xml:space="preserve">Znaki pionowe duże, średnie, małe - aktywne </t>
  </si>
  <si>
    <t xml:space="preserve">Słupki hektometrowe, prowadzące  </t>
  </si>
  <si>
    <t xml:space="preserve">Bariery energochłonne (w zakresie: jezdnie zasadnicze; pasy awaryjne; łącznice; pasy włączeń i wyłączeń; przejazdy awaryjne; jezdnie na OUA, MOP, MPO; dróg poprzecznych , technologicznych i pozostałych)  </t>
  </si>
  <si>
    <t xml:space="preserve">Elementy BRD energochłonne (poduszki zderzeniowe)   </t>
  </si>
  <si>
    <t xml:space="preserve">Osłony przeciwolśnieniowe w pasie dzielącym  </t>
  </si>
  <si>
    <t>Ekrany akustyczne (mycie)</t>
  </si>
  <si>
    <t xml:space="preserve">Powierzchnia terenu do koszenia  </t>
  </si>
  <si>
    <t xml:space="preserve">Zieleń (nasadzenia drzew, krzewów i pozostałych) - drzewa </t>
  </si>
  <si>
    <t>Zieleń (nasadzenia drzew, krzewów i pozostałych) - krzewy i pnącza</t>
  </si>
  <si>
    <t xml:space="preserve">Zieleń (nasadzenia drzew, krzewów i pozostałych) - pnącza </t>
  </si>
  <si>
    <t>Zieleń (nasadzenia drzew, krzewów i pozostałych) - Rośliny wodne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</si>
  <si>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</si>
  <si>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</si>
  <si>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</si>
  <si>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</si>
  <si>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</si>
  <si>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</si>
  <si>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</si>
  <si>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</si>
  <si>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</si>
  <si>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</si>
  <si>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 xml:space="preserve">Nawierzchnia parkingów, placów manewrowych, miejsc do kontroli i miejsc pod kolumny awaryjne (utrzymanie czystości)  </t>
  </si>
  <si>
    <t>Nawierzchnia (jezdnie zasadnicze + pasy awaryjne + łącznice + pasy włączeń i wyłączeń + przejazdy awaryjne) (utrzymanie czystości)</t>
  </si>
  <si>
    <t xml:space="preserve">Nawierzchnia (jezdnie na OUA, MOP, MPO) (utrzymanie czystości)  </t>
  </si>
  <si>
    <t xml:space="preserve">Nawierzchnia dróg kategorii innej niż krajowa zlokalizowanych w pasie drogowym (utrzymanie czystości) </t>
  </si>
  <si>
    <t xml:space="preserve">Nawierzchnia dróg dojazdowych bitumicznych (utrzymanie czystości) </t>
  </si>
  <si>
    <t>Nawierzchnia dróg dojazdowych (z płyt ażurowych) (utrzymanie czystości, koszenie)</t>
  </si>
  <si>
    <t xml:space="preserve">Nawierzchnia dróg technologicznych (z płyt ażurowych) (utrzymanie czystości, koszenie) </t>
  </si>
  <si>
    <t xml:space="preserve">Karpy na przejściach dla zwierząt </t>
  </si>
  <si>
    <t xml:space="preserve">Kłody na przejściach dla zwierząt </t>
  </si>
  <si>
    <t xml:space="preserve">Kamienie na przejściach dla zwierząt </t>
  </si>
  <si>
    <t xml:space="preserve">Wynajem, dostawa, ustawienie i utrzymanie czystości w przenośnych toaletach  </t>
  </si>
  <si>
    <t xml:space="preserve">Sieć energetyczna </t>
  </si>
  <si>
    <t xml:space="preserve">Stacje transformatorowe </t>
  </si>
  <si>
    <t xml:space="preserve">Punkty świetlne (oświetlenie) </t>
  </si>
  <si>
    <t xml:space="preserve">Wygrodzenia herpetologiczne </t>
  </si>
  <si>
    <t xml:space="preserve">Sieć drenarska - w zakładanym średnioważonym okrasie gwarancji </t>
  </si>
  <si>
    <t>Sieć teletechniczna w kanalizacji</t>
  </si>
  <si>
    <t xml:space="preserve">Studnie kablowe teletechniczne </t>
  </si>
  <si>
    <t>Stacje meteo</t>
  </si>
  <si>
    <t>Kamery do monitoringu</t>
  </si>
  <si>
    <t>2.1
2.2</t>
  </si>
  <si>
    <t>1.1
1.2</t>
  </si>
  <si>
    <t>Nawierzchnia (jezdnie zasadnicze + pasy awaryjne + łącznice + pasy włączeń i wyłączeń + przejazdy awaryjne)</t>
  </si>
  <si>
    <r>
      <t>Nawierzchnia  (jezdnie na</t>
    </r>
    <r>
      <rPr>
        <b/>
        <sz val="20"/>
        <rFont val="Verdana"/>
        <family val="2"/>
        <charset val="238"/>
      </rPr>
      <t xml:space="preserve"> OUA, MOP,MPO, SPO)</t>
    </r>
    <r>
      <rPr>
        <sz val="20"/>
        <rFont val="Verdana"/>
        <family val="2"/>
        <charset val="238"/>
      </rPr>
      <t xml:space="preserve"> </t>
    </r>
  </si>
  <si>
    <t>Nawierzchnia dróg kategorii innej niż krajowa zlokalizowanych w pasie drogowym</t>
  </si>
  <si>
    <t xml:space="preserve">Nawierzchnia dróg dojazdowych bitumicznych </t>
  </si>
  <si>
    <t xml:space="preserve">Nawierzchnia dróg dojazdowych żwirowych  </t>
  </si>
  <si>
    <r>
      <t>Chodniki -</t>
    </r>
    <r>
      <rPr>
        <b/>
        <sz val="20"/>
        <rFont val="Verdana"/>
        <family val="2"/>
        <charset val="238"/>
      </rPr>
      <t xml:space="preserve"> OUA</t>
    </r>
  </si>
  <si>
    <r>
      <t xml:space="preserve">Chodniki - </t>
    </r>
    <r>
      <rPr>
        <b/>
        <sz val="20"/>
        <rFont val="Verdana"/>
        <family val="2"/>
        <charset val="238"/>
      </rPr>
      <t xml:space="preserve">MOP,MPO </t>
    </r>
  </si>
  <si>
    <r>
      <t xml:space="preserve">Chodniki - </t>
    </r>
    <r>
      <rPr>
        <b/>
        <sz val="20"/>
        <rFont val="Verdana"/>
        <family val="2"/>
        <charset val="238"/>
      </rPr>
      <t>pozostałe</t>
    </r>
    <r>
      <rPr>
        <sz val="20"/>
        <rFont val="Verdana"/>
        <family val="2"/>
        <charset val="238"/>
      </rPr>
      <t xml:space="preserve"> </t>
    </r>
  </si>
  <si>
    <t xml:space="preserve">Nawierzchnia parkingów, placów manewrowych, miejsc do kontroli i miejsc pod kolumny awaryjne  </t>
  </si>
  <si>
    <t>Nawierzchnia dróg technologicznych (z płyt ażurowych)</t>
  </si>
  <si>
    <t>Utrzymanie czystości - obiekty mostowe</t>
  </si>
  <si>
    <t xml:space="preserve">Utrzymanie czystości - przepusty </t>
  </si>
  <si>
    <t>Urządzenia dylatacyjne - modułowe</t>
  </si>
  <si>
    <t xml:space="preserve">Łożyska garnkowe </t>
  </si>
  <si>
    <t>Łożyska elastomerowe</t>
  </si>
  <si>
    <t xml:space="preserve">Zabezpieczenie elementów systemu odwodnienia obiektu mostowego 
</t>
  </si>
  <si>
    <t xml:space="preserve">Konserwacja umocnień skarp i stożków obiektu inżynierskiego  
</t>
  </si>
  <si>
    <t xml:space="preserve">Konserwacja poręczy ochronnych, osłon przeciwporażeniowych i balustrad </t>
  </si>
  <si>
    <t>3.1
3.2</t>
  </si>
  <si>
    <t>4.1
4.2</t>
  </si>
  <si>
    <t>5.1
5.2</t>
  </si>
  <si>
    <t>6.1
6.2</t>
  </si>
  <si>
    <t>7.1
7.2</t>
  </si>
  <si>
    <t>8.1
8.2</t>
  </si>
  <si>
    <t>9.1
9.2</t>
  </si>
  <si>
    <t>10.1
10.2</t>
  </si>
  <si>
    <t>11.1
11.2</t>
  </si>
  <si>
    <t>12.1
12.2</t>
  </si>
  <si>
    <t>13.1
13.2</t>
  </si>
  <si>
    <t>14.1
14.2</t>
  </si>
  <si>
    <t>15.1
15.2</t>
  </si>
  <si>
    <t>16.1
16.2</t>
  </si>
  <si>
    <t>17.1
17.2</t>
  </si>
  <si>
    <t>18.1
18.2</t>
  </si>
  <si>
    <t>19.1
19.2</t>
  </si>
  <si>
    <t>20.1
20.2</t>
  </si>
  <si>
    <t>Nawierzchnia z betonu cementowego (jezdnie zasadnicze + pasy awaryjne + PPO, OUA, MOP, SPO)</t>
  </si>
  <si>
    <t>Ekrany przeciwolśnieniowe/akustyczne</t>
  </si>
  <si>
    <r>
      <t xml:space="preserve">Chodniki (utrzymanie czystości) - </t>
    </r>
    <r>
      <rPr>
        <b/>
        <sz val="20"/>
        <color theme="1"/>
        <rFont val="Verdana"/>
        <family val="2"/>
        <charset val="238"/>
      </rPr>
      <t>OUA</t>
    </r>
    <r>
      <rPr>
        <sz val="20"/>
        <color theme="1"/>
        <rFont val="Verdana"/>
        <family val="2"/>
        <charset val="238"/>
      </rPr>
      <t xml:space="preserve">  </t>
    </r>
  </si>
  <si>
    <r>
      <t xml:space="preserve">Chodniki (utrzymanie czystości) - </t>
    </r>
    <r>
      <rPr>
        <b/>
        <sz val="20"/>
        <color theme="1"/>
        <rFont val="Verdana"/>
        <family val="2"/>
        <charset val="238"/>
      </rPr>
      <t>MOP, MPO</t>
    </r>
    <r>
      <rPr>
        <sz val="20"/>
        <color theme="1"/>
        <rFont val="Verdana"/>
        <family val="2"/>
        <charset val="238"/>
      </rPr>
      <t xml:space="preserve">   </t>
    </r>
  </si>
  <si>
    <r>
      <t xml:space="preserve">Chodniki (utrzymanie czystości) - </t>
    </r>
    <r>
      <rPr>
        <b/>
        <sz val="20"/>
        <color theme="1"/>
        <rFont val="Verdana"/>
        <family val="2"/>
        <charset val="238"/>
      </rPr>
      <t>pozostałe</t>
    </r>
    <r>
      <rPr>
        <sz val="20"/>
        <color theme="1"/>
        <rFont val="Verdana"/>
        <family val="2"/>
        <charset val="238"/>
      </rPr>
      <t xml:space="preserve">  </t>
    </r>
  </si>
  <si>
    <t xml:space="preserve">Nawierzchnia dróg dojazdowych żwirowych (utrzymanie czystości)  </t>
  </si>
  <si>
    <t xml:space="preserve">Zasilanie awaryjne (agregaty prądotwórcze) </t>
  </si>
  <si>
    <t>Sieć elektroenergetyczna dla potrzeb łącz. Autostrad.</t>
  </si>
  <si>
    <t>Obwód Utrzymania Autostrady OUA Przemyśl z wyposażeniem</t>
  </si>
  <si>
    <t xml:space="preserve">Miejsce Obsługi Podróżnych (MOP Cieszacin) z wyposażeniem </t>
  </si>
  <si>
    <t>Miejsce Obsługi Podróżnych (MOP Pawłosiów) z wyposażeniem</t>
  </si>
  <si>
    <t xml:space="preserve">Miejsce Obsługi Podróżnych (MOP Kaszyce) z wyposażeniem </t>
  </si>
  <si>
    <t>Miejsce Obsługi Podróżnych (MOP Zamiechów) z wyposażeniem</t>
  </si>
  <si>
    <t>Miejsce Obsługi Podróżnych (MOP Hruszowice) z wyposażeniem</t>
  </si>
  <si>
    <t>Miejsce Obsługi Podróżnych (MOP Chotyniec) z wyposażeniem</t>
  </si>
  <si>
    <t xml:space="preserve">Rutynowe objazdy w ramach patrolu Drogi </t>
  </si>
  <si>
    <t xml:space="preserve">Realizacja działań zgodnie z Planem Działań Ratowniczych </t>
  </si>
  <si>
    <t xml:space="preserve">Pełnienie całodobowych dyżurów </t>
  </si>
  <si>
    <t>Ekrany przeciwolśnieniowe/akustyczne i akustyczne</t>
  </si>
  <si>
    <t>Kanalizacja teletechniczna</t>
  </si>
  <si>
    <t xml:space="preserve">Utrzymanie innych, nie wymienionych wyżej elementów oraz wykonywanie pozostałych prac i czynności utrzymaniowych wynikających z realizacji umowy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</si>
</sst>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z_ł_-;\-* #,##0.00\ _z_ł_-;_-* &quot;-&quot;??\ _z_ł_-;_-@_-"/>
    <numFmt numFmtId="164" formatCode="#,##0.00\ _z_ł"/>
  </numFmts>
  <fonts count="56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20"/>
      <name val="Verdana"/>
      <family val="2"/>
      <charset val="238"/>
    </font>
    <font>
      <sz val="20"/>
      <name val="Arial"/>
      <family val="2"/>
      <charset val="238"/>
    </font>
    <font>
      <sz val="20"/>
      <name val="Verdana"/>
      <family val="2"/>
      <charset val="238"/>
    </font>
    <font>
      <i/>
      <sz val="20"/>
      <name val="Arial"/>
      <family val="2"/>
      <charset val="238"/>
    </font>
    <font>
      <i/>
      <sz val="15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20"/>
      <color theme="1"/>
      <name val="Verdana"/>
      <family val="2"/>
      <charset val="238"/>
    </font>
    <font>
      <vertAlign val="superscript"/>
      <sz val="20"/>
      <name val="Verdana"/>
      <family val="2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sz val="10"/>
      <color theme="1"/>
      <name val="Verdana"/>
      <family val="2"/>
      <charset val="238"/>
    </font>
    <font>
      <sz val="11"/>
      <name val="Verdana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vertAlign val="superscript"/>
      <sz val="10"/>
      <color theme="1"/>
      <name val="Calibri"/>
      <family val="2"/>
      <charset val="238"/>
      <scheme val="minor"/>
    </font>
    <font>
      <b/>
      <sz val="22"/>
      <name val="Arial"/>
      <family val="2"/>
      <charset val="238"/>
    </font>
    <font>
      <sz val="10"/>
      <name val="Arial"/>
      <family val="2"/>
      <charset val="238"/>
    </font>
    <font>
      <sz val="20"/>
      <color rgb="FFFF0000"/>
      <name val="Arial"/>
      <family val="2"/>
      <charset val="238"/>
    </font>
    <font>
      <sz val="20"/>
      <color theme="1"/>
      <name val="Verdana"/>
      <family val="2"/>
      <charset val="238"/>
    </font>
    <font>
      <sz val="20"/>
      <color theme="1"/>
      <name val="Arial"/>
      <family val="2"/>
      <charset val="238"/>
    </font>
    <font>
      <b/>
      <sz val="20"/>
      <name val="Arial"/>
      <family val="2"/>
      <charset val="238"/>
    </font>
    <font>
      <sz val="10"/>
      <name val="Arial CE"/>
      <charset val="238"/>
    </font>
    <font>
      <sz val="10"/>
      <name val="Times New Roman CE"/>
      <family val="1"/>
      <charset val="238"/>
    </font>
    <font>
      <sz val="11"/>
      <name val="Times New Roman"/>
      <family val="1"/>
    </font>
    <font>
      <sz val="10"/>
      <name val="PL Courier New"/>
    </font>
    <font>
      <sz val="11"/>
      <name val="Times New Roman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name val="Times New Roman CE"/>
      <family val="1"/>
      <charset val="238"/>
    </font>
    <font>
      <sz val="10"/>
      <name val="Arial"/>
      <family val="2"/>
    </font>
    <font>
      <sz val="11"/>
      <color theme="1"/>
      <name val="Czcionka tekstu podstawowego"/>
      <family val="2"/>
      <charset val="238"/>
    </font>
    <font>
      <b/>
      <sz val="10"/>
      <color theme="1"/>
      <name val="Verdana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i/>
      <sz val="8"/>
      <color theme="1"/>
      <name val="Calibri"/>
      <family val="2"/>
      <charset val="238"/>
      <scheme val="minor"/>
    </font>
    <font>
      <b/>
      <sz val="12"/>
      <color theme="1"/>
      <name val="Verdana"/>
      <family val="2"/>
      <charset val="238"/>
    </font>
    <font>
      <i/>
      <sz val="10"/>
      <color theme="1"/>
      <name val="Verdana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7" fillId="0" borderId="0"/>
    <xf numFmtId="0" fontId="1" fillId="0" borderId="0"/>
    <xf numFmtId="0" fontId="1" fillId="0" borderId="0"/>
    <xf numFmtId="43" fontId="22" fillId="0" borderId="0" applyFont="0" applyFill="0" applyBorder="0" applyAlignment="0" applyProtection="0"/>
    <xf numFmtId="0" fontId="27" fillId="0" borderId="0"/>
    <xf numFmtId="0" fontId="33" fillId="7" borderId="0" applyNumberFormat="0" applyBorder="0" applyAlignment="0" applyProtection="0"/>
    <xf numFmtId="0" fontId="33" fillId="8" borderId="0" applyNumberFormat="0" applyBorder="0" applyAlignment="0" applyProtection="0"/>
    <xf numFmtId="0" fontId="33" fillId="9" borderId="0" applyNumberFormat="0" applyBorder="0" applyAlignment="0" applyProtection="0"/>
    <xf numFmtId="0" fontId="33" fillId="5" borderId="0" applyNumberFormat="0" applyBorder="0" applyAlignment="0" applyProtection="0"/>
    <xf numFmtId="0" fontId="33" fillId="6" borderId="0" applyNumberFormat="0" applyBorder="0" applyAlignment="0" applyProtection="0"/>
    <xf numFmtId="0" fontId="33" fillId="10" borderId="0" applyNumberFormat="0" applyBorder="0" applyAlignment="0" applyProtection="0"/>
    <xf numFmtId="0" fontId="46" fillId="0" borderId="21" applyBorder="0" applyAlignment="0">
      <alignment horizontal="center" vertical="top" wrapText="1"/>
    </xf>
    <xf numFmtId="0" fontId="34" fillId="4" borderId="22" applyNumberFormat="0" applyAlignment="0" applyProtection="0"/>
    <xf numFmtId="0" fontId="35" fillId="11" borderId="23" applyNumberFormat="0" applyAlignment="0" applyProtection="0"/>
    <xf numFmtId="43" fontId="27" fillId="0" borderId="0" applyFont="0" applyFill="0" applyBorder="0" applyAlignment="0" applyProtection="0"/>
    <xf numFmtId="0" fontId="36" fillId="0" borderId="24" applyNumberFormat="0" applyFill="0" applyAlignment="0" applyProtection="0"/>
    <xf numFmtId="0" fontId="37" fillId="12" borderId="25" applyNumberFormat="0" applyAlignment="0" applyProtection="0"/>
    <xf numFmtId="3" fontId="28" fillId="0" borderId="0">
      <alignment horizontal="center"/>
    </xf>
    <xf numFmtId="1" fontId="29" fillId="0" borderId="26">
      <alignment horizontal="center" vertical="top"/>
    </xf>
    <xf numFmtId="1" fontId="29" fillId="0" borderId="27" applyNumberFormat="0" applyAlignment="0">
      <alignment wrapText="1"/>
    </xf>
    <xf numFmtId="0" fontId="38" fillId="0" borderId="28" applyNumberFormat="0" applyFill="0" applyAlignment="0" applyProtection="0"/>
    <xf numFmtId="0" fontId="39" fillId="0" borderId="29" applyNumberFormat="0" applyFill="0" applyAlignment="0" applyProtection="0"/>
    <xf numFmtId="0" fontId="40" fillId="0" borderId="30" applyNumberFormat="0" applyFill="0" applyAlignment="0" applyProtection="0"/>
    <xf numFmtId="0" fontId="40" fillId="0" borderId="0" applyNumberFormat="0" applyFill="0" applyBorder="0" applyAlignment="0" applyProtection="0"/>
    <xf numFmtId="0" fontId="30" fillId="0" borderId="0" applyNumberFormat="0" applyFont="0" applyFill="0" applyBorder="0" applyAlignment="0" applyProtection="0"/>
    <xf numFmtId="0" fontId="10" fillId="0" borderId="0"/>
    <xf numFmtId="0" fontId="10" fillId="0" borderId="0"/>
    <xf numFmtId="0" fontId="27" fillId="0" borderId="0"/>
    <xf numFmtId="0" fontId="47" fillId="0" borderId="0"/>
    <xf numFmtId="0" fontId="48" fillId="0" borderId="0"/>
    <xf numFmtId="0" fontId="48" fillId="0" borderId="0"/>
    <xf numFmtId="0" fontId="41" fillId="11" borderId="22" applyNumberFormat="0" applyAlignment="0" applyProtection="0"/>
    <xf numFmtId="0" fontId="28" fillId="0" borderId="31" applyNumberFormat="0" applyFill="0" applyBorder="0" applyProtection="0">
      <alignment vertical="top" wrapText="1"/>
    </xf>
    <xf numFmtId="0" fontId="10" fillId="0" borderId="0" applyNumberFormat="0" applyFill="0" applyBorder="0" applyAlignment="0" applyProtection="0"/>
    <xf numFmtId="9" fontId="27" fillId="0" borderId="0" applyFont="0" applyFill="0" applyBorder="0" applyAlignment="0" applyProtection="0"/>
    <xf numFmtId="0" fontId="42" fillId="0" borderId="32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31" fillId="0" borderId="20">
      <alignment horizontal="justify" vertical="center"/>
    </xf>
    <xf numFmtId="1" fontId="31" fillId="0" borderId="33">
      <alignment horizontal="center" vertical="top"/>
    </xf>
    <xf numFmtId="0" fontId="31" fillId="0" borderId="20">
      <alignment horizontal="center"/>
    </xf>
    <xf numFmtId="0" fontId="45" fillId="0" borderId="0" applyNumberFormat="0" applyFill="0" applyBorder="0" applyAlignment="0" applyProtection="0"/>
    <xf numFmtId="0" fontId="32" fillId="13" borderId="34" applyNumberFormat="0" applyFont="0" applyAlignment="0" applyProtection="0"/>
  </cellStyleXfs>
  <cellXfs count="285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Fill="1"/>
    <xf numFmtId="0" fontId="3" fillId="2" borderId="0" xfId="0" applyFont="1" applyFill="1"/>
    <xf numFmtId="0" fontId="12" fillId="0" borderId="0" xfId="0" applyFont="1" applyAlignment="1">
      <alignment horizontal="right"/>
    </xf>
    <xf numFmtId="0" fontId="12" fillId="0" borderId="0" xfId="0" applyFont="1"/>
    <xf numFmtId="49" fontId="0" fillId="0" borderId="0" xfId="0" applyNumberFormat="1" applyAlignment="1">
      <alignment horizontal="center" vertical="center"/>
    </xf>
    <xf numFmtId="0" fontId="16" fillId="0" borderId="0" xfId="0" applyFont="1" applyAlignment="1">
      <alignment horizontal="justify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3" fontId="0" fillId="0" borderId="0" xfId="0" applyNumberFormat="1" applyAlignment="1">
      <alignment horizontal="left" vertical="center"/>
    </xf>
    <xf numFmtId="0" fontId="19" fillId="0" borderId="5" xfId="0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horizontal="center"/>
      <protection locked="0"/>
    </xf>
    <xf numFmtId="0" fontId="10" fillId="0" borderId="0" xfId="0" applyFont="1" applyAlignment="1">
      <alignment horizontal="center" vertical="center"/>
    </xf>
    <xf numFmtId="0" fontId="23" fillId="2" borderId="0" xfId="0" applyFont="1" applyFill="1"/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wrapText="1"/>
    </xf>
    <xf numFmtId="4" fontId="3" fillId="0" borderId="15" xfId="0" applyNumberFormat="1" applyFont="1" applyFill="1" applyBorder="1" applyAlignment="1">
      <alignment horizontal="center" vertical="center"/>
    </xf>
    <xf numFmtId="0" fontId="24" fillId="0" borderId="15" xfId="0" applyNumberFormat="1" applyFont="1" applyFill="1" applyBorder="1" applyAlignment="1">
      <alignment horizontal="left" vertical="center" wrapText="1"/>
    </xf>
    <xf numFmtId="0" fontId="4" fillId="0" borderId="15" xfId="0" applyNumberFormat="1" applyFont="1" applyFill="1" applyBorder="1" applyAlignment="1">
      <alignment horizontal="center" vertical="center"/>
    </xf>
    <xf numFmtId="0" fontId="24" fillId="0" borderId="15" xfId="0" applyNumberFormat="1" applyFont="1" applyFill="1" applyBorder="1" applyAlignment="1">
      <alignment horizontal="center" vertical="center"/>
    </xf>
    <xf numFmtId="0" fontId="4" fillId="0" borderId="15" xfId="0" applyNumberFormat="1" applyFont="1" applyFill="1" applyBorder="1" applyAlignment="1">
      <alignment horizontal="left" vertical="center" wrapText="1"/>
    </xf>
    <xf numFmtId="2" fontId="3" fillId="0" borderId="15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4" fillId="0" borderId="15" xfId="0" applyNumberFormat="1" applyFont="1" applyFill="1" applyBorder="1" applyAlignment="1">
      <alignment horizontal="center" vertical="center" wrapText="1"/>
    </xf>
    <xf numFmtId="164" fontId="3" fillId="0" borderId="15" xfId="0" applyNumberFormat="1" applyFont="1" applyFill="1" applyBorder="1" applyAlignment="1">
      <alignment horizontal="center" vertical="center"/>
    </xf>
    <xf numFmtId="2" fontId="4" fillId="0" borderId="16" xfId="0" applyNumberFormat="1" applyFont="1" applyFill="1" applyBorder="1" applyAlignment="1">
      <alignment horizontal="center" vertical="center"/>
    </xf>
    <xf numFmtId="0" fontId="3" fillId="0" borderId="16" xfId="0" applyNumberFormat="1" applyFont="1" applyFill="1" applyBorder="1" applyAlignment="1">
      <alignment horizontal="center" vertical="center"/>
    </xf>
    <xf numFmtId="4" fontId="3" fillId="0" borderId="16" xfId="0" applyNumberFormat="1" applyFont="1" applyFill="1" applyBorder="1" applyAlignment="1">
      <alignment horizontal="center" vertical="center"/>
    </xf>
    <xf numFmtId="164" fontId="3" fillId="0" borderId="16" xfId="0" applyNumberFormat="1" applyFont="1" applyFill="1" applyBorder="1" applyAlignment="1">
      <alignment horizontal="center" vertical="center"/>
    </xf>
    <xf numFmtId="4" fontId="3" fillId="0" borderId="15" xfId="0" applyNumberFormat="1" applyFont="1" applyFill="1" applyBorder="1" applyAlignment="1">
      <alignment horizontal="center" vertical="center" wrapText="1"/>
    </xf>
    <xf numFmtId="0" fontId="6" fillId="0" borderId="15" xfId="0" applyFont="1" applyFill="1" applyBorder="1" applyAlignment="1" applyProtection="1">
      <alignment horizontal="center"/>
      <protection locked="0"/>
    </xf>
    <xf numFmtId="2" fontId="4" fillId="0" borderId="15" xfId="0" applyNumberFormat="1" applyFont="1" applyFill="1" applyBorder="1" applyAlignment="1">
      <alignment horizontal="center" vertical="center"/>
    </xf>
    <xf numFmtId="2" fontId="3" fillId="0" borderId="16" xfId="0" applyNumberFormat="1" applyFont="1" applyFill="1" applyBorder="1" applyAlignment="1">
      <alignment horizontal="center" vertical="center"/>
    </xf>
    <xf numFmtId="2" fontId="25" fillId="0" borderId="15" xfId="0" applyNumberFormat="1" applyFont="1" applyFill="1" applyBorder="1" applyAlignment="1">
      <alignment horizontal="center" vertical="center"/>
    </xf>
    <xf numFmtId="3" fontId="25" fillId="0" borderId="15" xfId="0" applyNumberFormat="1" applyFont="1" applyFill="1" applyBorder="1" applyAlignment="1">
      <alignment horizontal="center" vertical="center"/>
    </xf>
    <xf numFmtId="4" fontId="25" fillId="0" borderId="15" xfId="0" applyNumberFormat="1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justify" vertical="center"/>
    </xf>
    <xf numFmtId="0" fontId="4" fillId="0" borderId="15" xfId="0" applyFont="1" applyFill="1" applyBorder="1" applyAlignment="1">
      <alignment wrapText="1"/>
    </xf>
    <xf numFmtId="2" fontId="3" fillId="0" borderId="15" xfId="0" quotePrefix="1" applyNumberFormat="1" applyFont="1" applyFill="1" applyBorder="1" applyAlignment="1">
      <alignment horizontal="center" vertical="center" wrapText="1"/>
    </xf>
    <xf numFmtId="1" fontId="3" fillId="0" borderId="15" xfId="0" applyNumberFormat="1" applyFont="1" applyFill="1" applyBorder="1" applyAlignment="1">
      <alignment horizontal="center" vertical="center"/>
    </xf>
    <xf numFmtId="49" fontId="8" fillId="0" borderId="15" xfId="0" applyNumberFormat="1" applyFont="1" applyFill="1" applyBorder="1" applyAlignment="1">
      <alignment horizontal="center" vertical="center"/>
    </xf>
    <xf numFmtId="4" fontId="8" fillId="0" borderId="15" xfId="0" applyNumberFormat="1" applyFont="1" applyFill="1" applyBorder="1" applyAlignment="1">
      <alignment horizontal="center" vertical="center"/>
    </xf>
    <xf numFmtId="2" fontId="3" fillId="0" borderId="0" xfId="0" applyNumberFormat="1" applyFont="1" applyFill="1"/>
    <xf numFmtId="0" fontId="3" fillId="0" borderId="0" xfId="0" applyFont="1" applyFill="1" applyBorder="1"/>
    <xf numFmtId="4" fontId="3" fillId="0" borderId="0" xfId="0" applyNumberFormat="1" applyFont="1" applyFill="1"/>
    <xf numFmtId="2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4" fontId="3" fillId="0" borderId="0" xfId="0" applyNumberFormat="1" applyFont="1" applyFill="1" applyBorder="1" applyAlignment="1">
      <alignment vertical="center"/>
    </xf>
    <xf numFmtId="4" fontId="3" fillId="0" borderId="0" xfId="0" applyNumberFormat="1" applyFont="1" applyFill="1" applyBorder="1"/>
    <xf numFmtId="2" fontId="3" fillId="0" borderId="0" xfId="0" applyNumberFormat="1" applyFont="1" applyFill="1" applyBorder="1"/>
    <xf numFmtId="2" fontId="3" fillId="0" borderId="3" xfId="0" applyNumberFormat="1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4" fillId="0" borderId="20" xfId="0" applyNumberFormat="1" applyFont="1" applyFill="1" applyBorder="1" applyAlignment="1">
      <alignment horizontal="center" vertical="center"/>
    </xf>
    <xf numFmtId="0" fontId="4" fillId="0" borderId="20" xfId="0" applyNumberFormat="1" applyFont="1" applyFill="1" applyBorder="1" applyAlignment="1">
      <alignment horizontal="left" vertical="center" wrapText="1"/>
    </xf>
    <xf numFmtId="0" fontId="4" fillId="0" borderId="20" xfId="0" applyNumberFormat="1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center" vertical="center" wrapText="1"/>
    </xf>
    <xf numFmtId="2" fontId="3" fillId="0" borderId="15" xfId="0" applyNumberFormat="1" applyFont="1" applyFill="1" applyBorder="1" applyAlignment="1">
      <alignment horizontal="center" vertical="center" wrapText="1"/>
    </xf>
    <xf numFmtId="2" fontId="25" fillId="0" borderId="16" xfId="0" applyNumberFormat="1" applyFont="1" applyFill="1" applyBorder="1" applyAlignment="1">
      <alignment horizontal="center" vertical="center"/>
    </xf>
    <xf numFmtId="1" fontId="3" fillId="0" borderId="16" xfId="0" applyNumberFormat="1" applyFont="1" applyFill="1" applyBorder="1" applyAlignment="1">
      <alignment horizontal="center" vertical="center"/>
    </xf>
    <xf numFmtId="0" fontId="3" fillId="0" borderId="3" xfId="0" applyFont="1" applyFill="1" applyBorder="1"/>
    <xf numFmtId="0" fontId="5" fillId="0" borderId="3" xfId="0" applyFont="1" applyFill="1" applyBorder="1" applyAlignment="1" applyProtection="1">
      <alignment horizontal="center"/>
      <protection locked="0"/>
    </xf>
    <xf numFmtId="0" fontId="3" fillId="0" borderId="3" xfId="0" applyFont="1" applyFill="1" applyBorder="1" applyAlignment="1">
      <alignment wrapText="1"/>
    </xf>
    <xf numFmtId="0" fontId="23" fillId="0" borderId="3" xfId="0" applyFont="1" applyFill="1" applyBorder="1"/>
    <xf numFmtId="0" fontId="24" fillId="0" borderId="20" xfId="0" applyNumberFormat="1" applyFont="1" applyFill="1" applyBorder="1" applyAlignment="1">
      <alignment horizontal="center" vertical="center"/>
    </xf>
    <xf numFmtId="0" fontId="24" fillId="0" borderId="20" xfId="0" applyNumberFormat="1" applyFont="1" applyFill="1" applyBorder="1" applyAlignment="1">
      <alignment horizontal="left" vertical="center" wrapText="1"/>
    </xf>
    <xf numFmtId="0" fontId="0" fillId="0" borderId="17" xfId="0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0" fillId="0" borderId="18" xfId="0" applyFill="1" applyBorder="1" applyAlignment="1">
      <alignment vertical="center"/>
    </xf>
    <xf numFmtId="1" fontId="6" fillId="0" borderId="15" xfId="0" applyNumberFormat="1" applyFont="1" applyFill="1" applyBorder="1" applyAlignment="1" applyProtection="1">
      <alignment horizontal="center"/>
      <protection locked="0"/>
    </xf>
    <xf numFmtId="0" fontId="15" fillId="0" borderId="20" xfId="0" applyNumberFormat="1" applyFont="1" applyFill="1" applyBorder="1" applyAlignment="1">
      <alignment horizontal="center" vertical="center"/>
    </xf>
    <xf numFmtId="0" fontId="0" fillId="0" borderId="20" xfId="0" applyFont="1" applyFill="1" applyBorder="1" applyAlignment="1">
      <alignment vertical="top" wrapText="1"/>
    </xf>
    <xf numFmtId="0" fontId="0" fillId="0" borderId="20" xfId="0" applyFill="1" applyBorder="1" applyAlignment="1">
      <alignment vertical="top" wrapText="1"/>
    </xf>
    <xf numFmtId="0" fontId="10" fillId="0" borderId="20" xfId="0" applyFont="1" applyFill="1" applyBorder="1" applyAlignment="1">
      <alignment vertical="top" wrapText="1"/>
    </xf>
    <xf numFmtId="0" fontId="15" fillId="0" borderId="13" xfId="0" applyNumberFormat="1" applyFont="1" applyFill="1" applyBorder="1" applyAlignment="1">
      <alignment horizontal="center" vertical="center"/>
    </xf>
    <xf numFmtId="2" fontId="25" fillId="2" borderId="16" xfId="0" applyNumberFormat="1" applyFont="1" applyFill="1" applyBorder="1" applyAlignment="1">
      <alignment horizontal="center" vertical="center"/>
    </xf>
    <xf numFmtId="1" fontId="3" fillId="2" borderId="16" xfId="0" applyNumberFormat="1" applyFont="1" applyFill="1" applyBorder="1" applyAlignment="1">
      <alignment horizontal="center" vertical="center"/>
    </xf>
    <xf numFmtId="4" fontId="3" fillId="2" borderId="16" xfId="0" applyNumberFormat="1" applyFont="1" applyFill="1" applyBorder="1" applyAlignment="1">
      <alignment horizontal="center" vertical="center"/>
    </xf>
    <xf numFmtId="164" fontId="3" fillId="2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/>
    <xf numFmtId="4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 vertical="center"/>
    </xf>
    <xf numFmtId="0" fontId="0" fillId="0" borderId="20" xfId="0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vertical="center" wrapText="1"/>
    </xf>
    <xf numFmtId="4" fontId="0" fillId="0" borderId="20" xfId="0" applyNumberFormat="1" applyFill="1" applyBorder="1" applyAlignment="1">
      <alignment horizontal="center" vertical="center" wrapText="1"/>
    </xf>
    <xf numFmtId="4" fontId="0" fillId="0" borderId="20" xfId="0" applyNumberFormat="1" applyFill="1" applyBorder="1" applyAlignment="1">
      <alignment horizontal="center" vertical="center"/>
    </xf>
    <xf numFmtId="0" fontId="0" fillId="0" borderId="0" xfId="0" applyFill="1"/>
    <xf numFmtId="0" fontId="10" fillId="0" borderId="20" xfId="0" applyFont="1" applyFill="1" applyBorder="1" applyAlignment="1">
      <alignment horizontal="left" vertical="center" wrapText="1"/>
    </xf>
    <xf numFmtId="4" fontId="10" fillId="0" borderId="20" xfId="0" applyNumberFormat="1" applyFont="1" applyFill="1" applyBorder="1" applyAlignment="1">
      <alignment horizontal="center" vertical="center" wrapText="1"/>
    </xf>
    <xf numFmtId="0" fontId="10" fillId="0" borderId="0" xfId="0" applyFont="1" applyFill="1"/>
    <xf numFmtId="0" fontId="50" fillId="0" borderId="0" xfId="0" applyFont="1"/>
    <xf numFmtId="0" fontId="51" fillId="0" borderId="0" xfId="0" applyFont="1"/>
    <xf numFmtId="0" fontId="4" fillId="0" borderId="13" xfId="0" applyNumberFormat="1" applyFont="1" applyFill="1" applyBorder="1" applyAlignment="1">
      <alignment horizontal="center" vertical="center"/>
    </xf>
    <xf numFmtId="0" fontId="4" fillId="0" borderId="13" xfId="0" applyNumberFormat="1" applyFont="1" applyFill="1" applyBorder="1" applyAlignment="1">
      <alignment horizontal="left" vertical="center" wrapText="1"/>
    </xf>
    <xf numFmtId="0" fontId="4" fillId="0" borderId="13" xfId="0" applyNumberFormat="1" applyFont="1" applyFill="1" applyBorder="1" applyAlignment="1">
      <alignment horizontal="center" vertical="center" wrapText="1"/>
    </xf>
    <xf numFmtId="2" fontId="3" fillId="0" borderId="13" xfId="0" applyNumberFormat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4" fontId="3" fillId="0" borderId="14" xfId="0" applyNumberFormat="1" applyFont="1" applyFill="1" applyBorder="1" applyAlignment="1">
      <alignment horizontal="center"/>
    </xf>
    <xf numFmtId="0" fontId="10" fillId="0" borderId="20" xfId="0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4" fontId="0" fillId="0" borderId="7" xfId="0" applyNumberForma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4" fontId="11" fillId="0" borderId="10" xfId="0" applyNumberFormat="1" applyFont="1" applyFill="1" applyBorder="1" applyAlignment="1">
      <alignment horizontal="center" vertical="center" wrapText="1"/>
    </xf>
    <xf numFmtId="4" fontId="11" fillId="0" borderId="14" xfId="0" applyNumberFormat="1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wrapText="1"/>
    </xf>
    <xf numFmtId="0" fontId="0" fillId="0" borderId="20" xfId="0" applyFill="1" applyBorder="1" applyAlignment="1">
      <alignment vertical="center" wrapText="1"/>
    </xf>
    <xf numFmtId="0" fontId="0" fillId="0" borderId="20" xfId="0" applyFill="1" applyBorder="1" applyAlignment="1">
      <alignment wrapText="1"/>
    </xf>
    <xf numFmtId="0" fontId="0" fillId="0" borderId="20" xfId="0" applyFill="1" applyBorder="1" applyAlignment="1">
      <alignment horizontal="left" vertical="center" wrapText="1"/>
    </xf>
    <xf numFmtId="0" fontId="0" fillId="0" borderId="20" xfId="0" applyFill="1" applyBorder="1"/>
    <xf numFmtId="0" fontId="0" fillId="0" borderId="20" xfId="0" applyFont="1" applyFill="1" applyBorder="1" applyAlignment="1">
      <alignment horizontal="left" wrapText="1"/>
    </xf>
    <xf numFmtId="0" fontId="0" fillId="0" borderId="20" xfId="0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vertical="top" wrapText="1"/>
    </xf>
    <xf numFmtId="4" fontId="0" fillId="0" borderId="13" xfId="0" applyNumberFormat="1" applyFill="1" applyBorder="1" applyAlignment="1">
      <alignment horizontal="center" vertical="center"/>
    </xf>
    <xf numFmtId="0" fontId="52" fillId="0" borderId="0" xfId="0" applyFont="1"/>
    <xf numFmtId="0" fontId="53" fillId="0" borderId="9" xfId="0" applyFont="1" applyFill="1" applyBorder="1" applyAlignment="1">
      <alignment horizontal="center" vertical="center"/>
    </xf>
    <xf numFmtId="0" fontId="53" fillId="0" borderId="10" xfId="0" applyFont="1" applyFill="1" applyBorder="1" applyAlignment="1">
      <alignment horizontal="center" vertical="center"/>
    </xf>
    <xf numFmtId="49" fontId="18" fillId="0" borderId="5" xfId="0" applyNumberFormat="1" applyFont="1" applyFill="1" applyBorder="1" applyAlignment="1">
      <alignment horizontal="center" vertical="center"/>
    </xf>
    <xf numFmtId="49" fontId="18" fillId="0" borderId="5" xfId="0" applyNumberFormat="1" applyFont="1" applyFill="1" applyBorder="1" applyAlignment="1">
      <alignment horizontal="left" vertical="center"/>
    </xf>
    <xf numFmtId="0" fontId="19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2" fontId="0" fillId="0" borderId="5" xfId="0" applyNumberFormat="1" applyFill="1" applyBorder="1" applyAlignment="1">
      <alignment horizontal="center" vertical="center"/>
    </xf>
    <xf numFmtId="49" fontId="19" fillId="0" borderId="5" xfId="0" applyNumberFormat="1" applyFont="1" applyFill="1" applyBorder="1" applyAlignment="1">
      <alignment horizontal="center" vertical="center"/>
    </xf>
    <xf numFmtId="49" fontId="19" fillId="0" borderId="5" xfId="0" applyNumberFormat="1" applyFont="1" applyFill="1" applyBorder="1" applyAlignment="1">
      <alignment horizontal="left" vertical="center" wrapText="1"/>
    </xf>
    <xf numFmtId="2" fontId="0" fillId="0" borderId="11" xfId="0" applyNumberFormat="1" applyFill="1" applyBorder="1" applyAlignment="1">
      <alignment horizontal="center" vertical="center"/>
    </xf>
    <xf numFmtId="43" fontId="0" fillId="0" borderId="11" xfId="4" applyFont="1" applyFill="1" applyBorder="1" applyAlignment="1">
      <alignment horizontal="center" vertical="center"/>
    </xf>
    <xf numFmtId="49" fontId="19" fillId="0" borderId="13" xfId="0" applyNumberFormat="1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horizontal="center" vertical="center"/>
    </xf>
    <xf numFmtId="49" fontId="19" fillId="0" borderId="13" xfId="0" applyNumberFormat="1" applyFont="1" applyFill="1" applyBorder="1" applyAlignment="1">
      <alignment horizontal="left" vertical="center" wrapText="1"/>
    </xf>
    <xf numFmtId="2" fontId="0" fillId="0" borderId="13" xfId="0" applyNumberFormat="1" applyFill="1" applyBorder="1" applyAlignment="1">
      <alignment horizontal="center" vertical="center"/>
    </xf>
    <xf numFmtId="0" fontId="16" fillId="0" borderId="0" xfId="0" applyFont="1" applyAlignment="1" applyProtection="1">
      <alignment horizontal="justify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4" fontId="0" fillId="0" borderId="0" xfId="0" applyNumberFormat="1" applyFill="1"/>
    <xf numFmtId="43" fontId="10" fillId="0" borderId="11" xfId="4" applyFont="1" applyFill="1" applyBorder="1" applyAlignment="1">
      <alignment horizontal="center" vertical="center"/>
    </xf>
    <xf numFmtId="2" fontId="0" fillId="0" borderId="7" xfId="0" applyNumberFormat="1" applyFill="1" applyBorder="1" applyAlignment="1">
      <alignment horizontal="center" vertical="center"/>
    </xf>
    <xf numFmtId="2" fontId="0" fillId="0" borderId="11" xfId="4" applyNumberFormat="1" applyFont="1" applyFill="1" applyBorder="1" applyAlignment="1">
      <alignment horizontal="center" vertical="center"/>
    </xf>
    <xf numFmtId="2" fontId="0" fillId="0" borderId="8" xfId="0" applyNumberFormat="1" applyFill="1" applyBorder="1" applyAlignment="1">
      <alignment horizontal="center" vertical="center"/>
    </xf>
    <xf numFmtId="4" fontId="0" fillId="0" borderId="8" xfId="0" applyNumberFormat="1" applyFill="1" applyBorder="1" applyAlignment="1">
      <alignment horizontal="center"/>
    </xf>
    <xf numFmtId="0" fontId="11" fillId="0" borderId="0" xfId="0" applyFont="1" applyFill="1" applyAlignment="1">
      <alignment horizontal="right" vertical="top"/>
    </xf>
    <xf numFmtId="4" fontId="54" fillId="0" borderId="0" xfId="0" applyNumberFormat="1" applyFont="1" applyAlignment="1">
      <alignment horizontal="right" vertical="top"/>
    </xf>
    <xf numFmtId="1" fontId="3" fillId="0" borderId="0" xfId="0" applyNumberFormat="1" applyFont="1" applyFill="1" applyBorder="1" applyAlignment="1">
      <alignment vertical="center"/>
    </xf>
    <xf numFmtId="0" fontId="8" fillId="0" borderId="0" xfId="0" applyFont="1" applyFill="1" applyAlignment="1">
      <alignment horizontal="right" vertical="top"/>
    </xf>
    <xf numFmtId="0" fontId="15" fillId="0" borderId="0" xfId="0" applyFont="1"/>
    <xf numFmtId="0" fontId="49" fillId="0" borderId="0" xfId="0" applyFont="1" applyAlignment="1">
      <alignment horizontal="right" vertical="top"/>
    </xf>
    <xf numFmtId="49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49" fontId="15" fillId="0" borderId="0" xfId="0" applyNumberFormat="1" applyFont="1" applyAlignment="1" applyProtection="1">
      <alignment horizontal="center" vertical="center"/>
    </xf>
    <xf numFmtId="0" fontId="15" fillId="0" borderId="0" xfId="0" applyFont="1" applyAlignment="1" applyProtection="1">
      <alignment horizontal="left" vertical="center"/>
    </xf>
    <xf numFmtId="0" fontId="15" fillId="0" borderId="0" xfId="0" applyFont="1" applyProtection="1"/>
    <xf numFmtId="49" fontId="15" fillId="0" borderId="0" xfId="0" applyNumberFormat="1" applyFont="1" applyAlignment="1" applyProtection="1">
      <alignment horizontal="right" vertical="center"/>
    </xf>
    <xf numFmtId="0" fontId="49" fillId="3" borderId="9" xfId="0" applyFont="1" applyFill="1" applyBorder="1" applyAlignment="1">
      <alignment horizontal="center" vertical="center" wrapText="1"/>
    </xf>
    <xf numFmtId="0" fontId="49" fillId="3" borderId="10" xfId="0" applyFont="1" applyFill="1" applyBorder="1" applyAlignment="1">
      <alignment horizontal="center" vertical="center" wrapText="1"/>
    </xf>
    <xf numFmtId="0" fontId="55" fillId="3" borderId="9" xfId="0" applyFont="1" applyFill="1" applyBorder="1" applyAlignment="1">
      <alignment horizontal="center" vertical="center"/>
    </xf>
    <xf numFmtId="0" fontId="55" fillId="3" borderId="10" xfId="0" applyFont="1" applyFill="1" applyBorder="1" applyAlignment="1">
      <alignment horizontal="center" vertical="center"/>
    </xf>
    <xf numFmtId="0" fontId="15" fillId="0" borderId="6" xfId="0" applyNumberFormat="1" applyFont="1" applyFill="1" applyBorder="1" applyAlignment="1">
      <alignment horizontal="center" vertical="center" wrapText="1"/>
    </xf>
    <xf numFmtId="0" fontId="16" fillId="0" borderId="39" xfId="0" applyFont="1" applyFill="1" applyBorder="1" applyAlignment="1">
      <alignment horizontal="left" vertical="center" wrapText="1"/>
    </xf>
    <xf numFmtId="0" fontId="15" fillId="0" borderId="37" xfId="0" applyNumberFormat="1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left" vertical="center" wrapText="1"/>
    </xf>
    <xf numFmtId="0" fontId="15" fillId="0" borderId="47" xfId="0" applyNumberFormat="1" applyFont="1" applyFill="1" applyBorder="1" applyAlignment="1">
      <alignment horizontal="center" vertical="center" wrapText="1"/>
    </xf>
    <xf numFmtId="0" fontId="16" fillId="0" borderId="48" xfId="0" applyFont="1" applyFill="1" applyBorder="1" applyAlignment="1">
      <alignment horizontal="left" vertical="center" wrapText="1"/>
    </xf>
    <xf numFmtId="0" fontId="15" fillId="0" borderId="0" xfId="0" applyFont="1" applyFill="1" applyAlignment="1"/>
    <xf numFmtId="4" fontId="10" fillId="14" borderId="20" xfId="0" applyNumberFormat="1" applyFont="1" applyFill="1" applyBorder="1" applyAlignment="1" applyProtection="1">
      <alignment horizontal="center" vertical="center"/>
      <protection locked="0"/>
    </xf>
    <xf numFmtId="4" fontId="10" fillId="14" borderId="13" xfId="0" applyNumberFormat="1" applyFont="1" applyFill="1" applyBorder="1" applyAlignment="1" applyProtection="1">
      <alignment horizontal="center" vertical="center"/>
      <protection locked="0"/>
    </xf>
    <xf numFmtId="49" fontId="0" fillId="14" borderId="0" xfId="0" applyNumberFormat="1" applyFill="1" applyAlignment="1" applyProtection="1">
      <alignment horizontal="center" vertical="center"/>
      <protection locked="0"/>
    </xf>
    <xf numFmtId="0" fontId="0" fillId="14" borderId="0" xfId="0" applyFill="1" applyAlignment="1" applyProtection="1">
      <alignment horizontal="center"/>
      <protection locked="0"/>
    </xf>
    <xf numFmtId="0" fontId="0" fillId="14" borderId="0" xfId="0" applyFill="1" applyAlignment="1" applyProtection="1">
      <alignment horizontal="center" vertical="center"/>
      <protection locked="0"/>
    </xf>
    <xf numFmtId="4" fontId="0" fillId="14" borderId="0" xfId="0" applyNumberFormat="1" applyFill="1" applyProtection="1">
      <protection locked="0"/>
    </xf>
    <xf numFmtId="0" fontId="0" fillId="0" borderId="0" xfId="0" applyProtection="1">
      <protection locked="0"/>
    </xf>
    <xf numFmtId="0" fontId="52" fillId="0" borderId="0" xfId="0" applyFont="1" applyProtection="1">
      <protection locked="0"/>
    </xf>
    <xf numFmtId="0" fontId="0" fillId="0" borderId="0" xfId="0" applyFill="1" applyProtection="1">
      <protection locked="0"/>
    </xf>
    <xf numFmtId="0" fontId="10" fillId="0" borderId="0" xfId="0" applyFont="1" applyFill="1" applyProtection="1">
      <protection locked="0"/>
    </xf>
    <xf numFmtId="43" fontId="0" fillId="14" borderId="11" xfId="4" applyFont="1" applyFill="1" applyBorder="1" applyAlignment="1" applyProtection="1">
      <alignment horizontal="center" vertical="center"/>
      <protection locked="0"/>
    </xf>
    <xf numFmtId="43" fontId="0" fillId="14" borderId="13" xfId="4" applyFont="1" applyFill="1" applyBorder="1" applyAlignment="1" applyProtection="1">
      <alignment horizontal="center" vertical="center"/>
      <protection locked="0"/>
    </xf>
    <xf numFmtId="4" fontId="4" fillId="14" borderId="15" xfId="0" applyNumberFormat="1" applyFont="1" applyFill="1" applyBorder="1" applyAlignment="1" applyProtection="1">
      <alignment horizontal="center" vertical="center"/>
      <protection locked="0"/>
    </xf>
    <xf numFmtId="4" fontId="3" fillId="14" borderId="15" xfId="0" applyNumberFormat="1" applyFont="1" applyFill="1" applyBorder="1" applyAlignment="1" applyProtection="1">
      <alignment horizontal="center" vertical="center"/>
      <protection locked="0"/>
    </xf>
    <xf numFmtId="4" fontId="25" fillId="14" borderId="15" xfId="0" applyNumberFormat="1" applyFont="1" applyFill="1" applyBorder="1" applyAlignment="1" applyProtection="1">
      <alignment horizontal="center" vertical="center"/>
      <protection locked="0"/>
    </xf>
    <xf numFmtId="4" fontId="4" fillId="14" borderId="13" xfId="0" applyNumberFormat="1" applyFont="1" applyFill="1" applyBorder="1" applyAlignment="1" applyProtection="1">
      <alignment horizontal="center" vertical="center"/>
      <protection locked="0"/>
    </xf>
    <xf numFmtId="0" fontId="3" fillId="14" borderId="0" xfId="0" applyFont="1" applyFill="1" applyProtection="1">
      <protection locked="0"/>
    </xf>
    <xf numFmtId="0" fontId="15" fillId="14" borderId="0" xfId="0" applyFont="1" applyFill="1" applyAlignment="1" applyProtection="1">
      <protection locked="0"/>
    </xf>
    <xf numFmtId="0" fontId="15" fillId="14" borderId="0" xfId="0" applyFont="1" applyFill="1" applyProtection="1">
      <protection locked="0"/>
    </xf>
    <xf numFmtId="0" fontId="16" fillId="14" borderId="0" xfId="0" applyFont="1" applyFill="1" applyAlignment="1" applyProtection="1">
      <alignment horizontal="justify" vertical="center"/>
      <protection locked="0"/>
    </xf>
    <xf numFmtId="0" fontId="15" fillId="14" borderId="0" xfId="0" applyFont="1" applyFill="1" applyAlignment="1" applyProtection="1">
      <alignment horizontal="left" vertical="center"/>
      <protection locked="0"/>
    </xf>
    <xf numFmtId="0" fontId="15" fillId="14" borderId="0" xfId="0" applyFont="1" applyFill="1" applyAlignment="1" applyProtection="1">
      <alignment horizontal="right"/>
      <protection locked="0"/>
    </xf>
    <xf numFmtId="0" fontId="50" fillId="0" borderId="0" xfId="0" applyFont="1" applyProtection="1">
      <protection locked="0"/>
    </xf>
    <xf numFmtId="0" fontId="51" fillId="0" borderId="0" xfId="0" applyFont="1" applyProtection="1">
      <protection locked="0"/>
    </xf>
    <xf numFmtId="4" fontId="3" fillId="0" borderId="15" xfId="0" applyNumberFormat="1" applyFont="1" applyFill="1" applyBorder="1" applyAlignment="1" applyProtection="1">
      <alignment horizontal="center" vertical="center"/>
    </xf>
    <xf numFmtId="49" fontId="2" fillId="0" borderId="15" xfId="0" applyNumberFormat="1" applyFont="1" applyFill="1" applyBorder="1" applyAlignment="1">
      <alignment horizontal="center" vertical="center"/>
    </xf>
    <xf numFmtId="49" fontId="2" fillId="0" borderId="56" xfId="0" applyNumberFormat="1" applyFont="1" applyFill="1" applyBorder="1" applyAlignment="1">
      <alignment horizontal="center" vertical="center"/>
    </xf>
    <xf numFmtId="1" fontId="3" fillId="0" borderId="56" xfId="0" quotePrefix="1" applyNumberFormat="1" applyFont="1" applyFill="1" applyBorder="1" applyAlignment="1">
      <alignment horizontal="center" vertical="center" wrapText="1"/>
    </xf>
    <xf numFmtId="4" fontId="3" fillId="0" borderId="56" xfId="0" applyNumberFormat="1" applyFont="1" applyFill="1" applyBorder="1" applyAlignment="1">
      <alignment horizontal="center" vertical="center"/>
    </xf>
    <xf numFmtId="164" fontId="3" fillId="0" borderId="56" xfId="0" applyNumberFormat="1" applyFont="1" applyFill="1" applyBorder="1" applyAlignment="1">
      <alignment horizontal="center" vertical="center"/>
    </xf>
    <xf numFmtId="0" fontId="4" fillId="0" borderId="56" xfId="0" applyNumberFormat="1" applyFont="1" applyFill="1" applyBorder="1" applyAlignment="1">
      <alignment horizontal="center" vertical="center"/>
    </xf>
    <xf numFmtId="0" fontId="4" fillId="0" borderId="56" xfId="0" applyNumberFormat="1" applyFont="1" applyFill="1" applyBorder="1" applyAlignment="1">
      <alignment horizontal="left" vertical="center" wrapText="1"/>
    </xf>
    <xf numFmtId="0" fontId="4" fillId="0" borderId="56" xfId="0" applyNumberFormat="1" applyFont="1" applyFill="1" applyBorder="1" applyAlignment="1">
      <alignment horizontal="center" vertical="center" wrapText="1"/>
    </xf>
    <xf numFmtId="0" fontId="4" fillId="0" borderId="20" xfId="0" applyNumberFormat="1" applyFont="1" applyFill="1" applyBorder="1" applyAlignment="1">
      <alignment horizontal="center" vertical="center" wrapText="1"/>
    </xf>
    <xf numFmtId="4" fontId="3" fillId="14" borderId="13" xfId="0" applyNumberFormat="1" applyFont="1" applyFill="1" applyBorder="1" applyAlignment="1" applyProtection="1">
      <alignment horizontal="center" vertical="center"/>
      <protection locked="0"/>
    </xf>
    <xf numFmtId="0" fontId="4" fillId="0" borderId="57" xfId="0" applyNumberFormat="1" applyFont="1" applyFill="1" applyBorder="1" applyAlignment="1">
      <alignment horizontal="center" vertical="center" wrapText="1"/>
    </xf>
    <xf numFmtId="0" fontId="4" fillId="0" borderId="57" xfId="0" applyNumberFormat="1" applyFont="1" applyFill="1" applyBorder="1" applyAlignment="1">
      <alignment horizontal="left" vertical="center" wrapText="1"/>
    </xf>
    <xf numFmtId="0" fontId="4" fillId="0" borderId="57" xfId="0" applyNumberFormat="1" applyFont="1" applyFill="1" applyBorder="1" applyAlignment="1">
      <alignment horizontal="center" vertical="center"/>
    </xf>
    <xf numFmtId="2" fontId="3" fillId="0" borderId="57" xfId="0" applyNumberFormat="1" applyFont="1" applyFill="1" applyBorder="1" applyAlignment="1">
      <alignment horizontal="center" vertical="center"/>
    </xf>
    <xf numFmtId="4" fontId="3" fillId="14" borderId="57" xfId="0" applyNumberFormat="1" applyFont="1" applyFill="1" applyBorder="1" applyAlignment="1" applyProtection="1">
      <alignment horizontal="center" vertical="center"/>
      <protection locked="0"/>
    </xf>
    <xf numFmtId="0" fontId="3" fillId="0" borderId="56" xfId="0" applyFont="1" applyFill="1" applyBorder="1"/>
    <xf numFmtId="2" fontId="3" fillId="0" borderId="56" xfId="0" applyNumberFormat="1" applyFont="1" applyFill="1" applyBorder="1" applyAlignment="1">
      <alignment horizontal="center" vertical="center"/>
    </xf>
    <xf numFmtId="4" fontId="3" fillId="14" borderId="5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51" fillId="0" borderId="1" xfId="0" applyFont="1" applyBorder="1" applyAlignment="1">
      <alignment horizontal="center" vertical="center" wrapText="1"/>
    </xf>
    <xf numFmtId="0" fontId="51" fillId="0" borderId="2" xfId="0" applyFont="1" applyBorder="1" applyAlignment="1">
      <alignment horizontal="center" vertical="center"/>
    </xf>
    <xf numFmtId="0" fontId="51" fillId="0" borderId="4" xfId="0" applyFont="1" applyBorder="1" applyAlignment="1">
      <alignment horizontal="center" vertical="center"/>
    </xf>
    <xf numFmtId="0" fontId="14" fillId="0" borderId="37" xfId="0" applyNumberFormat="1" applyFont="1" applyFill="1" applyBorder="1" applyAlignment="1">
      <alignment horizontal="right" vertical="center"/>
    </xf>
    <xf numFmtId="0" fontId="14" fillId="0" borderId="40" xfId="0" applyNumberFormat="1" applyFont="1" applyFill="1" applyBorder="1" applyAlignment="1">
      <alignment horizontal="right" vertical="center"/>
    </xf>
    <xf numFmtId="4" fontId="14" fillId="0" borderId="37" xfId="0" applyNumberFormat="1" applyFont="1" applyFill="1" applyBorder="1" applyAlignment="1">
      <alignment horizontal="center" vertical="center"/>
    </xf>
    <xf numFmtId="4" fontId="14" fillId="0" borderId="20" xfId="0" applyNumberFormat="1" applyFont="1" applyFill="1" applyBorder="1" applyAlignment="1">
      <alignment horizontal="center" vertical="center"/>
    </xf>
    <xf numFmtId="4" fontId="14" fillId="0" borderId="38" xfId="0" applyNumberFormat="1" applyFont="1" applyFill="1" applyBorder="1" applyAlignment="1">
      <alignment horizontal="center" vertical="center"/>
    </xf>
    <xf numFmtId="0" fontId="14" fillId="0" borderId="47" xfId="0" applyNumberFormat="1" applyFont="1" applyFill="1" applyBorder="1" applyAlignment="1">
      <alignment horizontal="right" vertical="center"/>
    </xf>
    <xf numFmtId="0" fontId="14" fillId="0" borderId="49" xfId="0" applyNumberFormat="1" applyFont="1" applyFill="1" applyBorder="1" applyAlignment="1">
      <alignment horizontal="right" vertical="center"/>
    </xf>
    <xf numFmtId="4" fontId="14" fillId="0" borderId="47" xfId="0" applyNumberFormat="1" applyFont="1" applyFill="1" applyBorder="1" applyAlignment="1">
      <alignment horizontal="center" vertical="center"/>
    </xf>
    <xf numFmtId="4" fontId="14" fillId="0" borderId="54" xfId="0" applyNumberFormat="1" applyFont="1" applyFill="1" applyBorder="1" applyAlignment="1">
      <alignment horizontal="center" vertical="center"/>
    </xf>
    <xf numFmtId="4" fontId="14" fillId="0" borderId="55" xfId="0" applyNumberFormat="1" applyFont="1" applyFill="1" applyBorder="1" applyAlignment="1">
      <alignment horizontal="center" vertical="center"/>
    </xf>
    <xf numFmtId="0" fontId="49" fillId="3" borderId="35" xfId="0" applyFont="1" applyFill="1" applyBorder="1" applyAlignment="1">
      <alignment horizontal="center" vertical="center" wrapText="1"/>
    </xf>
    <xf numFmtId="0" fontId="49" fillId="3" borderId="2" xfId="0" applyFont="1" applyFill="1" applyBorder="1" applyAlignment="1">
      <alignment horizontal="center" vertical="center" wrapText="1"/>
    </xf>
    <xf numFmtId="0" fontId="49" fillId="3" borderId="4" xfId="0" applyFont="1" applyFill="1" applyBorder="1" applyAlignment="1">
      <alignment horizontal="center" vertical="center" wrapText="1"/>
    </xf>
    <xf numFmtId="0" fontId="55" fillId="3" borderId="35" xfId="0" applyFont="1" applyFill="1" applyBorder="1" applyAlignment="1">
      <alignment horizontal="center" vertical="center"/>
    </xf>
    <xf numFmtId="0" fontId="55" fillId="3" borderId="2" xfId="0" applyFont="1" applyFill="1" applyBorder="1" applyAlignment="1">
      <alignment horizontal="center" vertical="center"/>
    </xf>
    <xf numFmtId="0" fontId="55" fillId="3" borderId="4" xfId="0" applyFont="1" applyFill="1" applyBorder="1" applyAlignment="1">
      <alignment horizontal="center" vertical="center"/>
    </xf>
    <xf numFmtId="4" fontId="15" fillId="0" borderId="43" xfId="0" applyNumberFormat="1" applyFont="1" applyBorder="1" applyAlignment="1">
      <alignment horizontal="center" vertical="center" wrapText="1"/>
    </xf>
    <xf numFmtId="4" fontId="15" fillId="0" borderId="44" xfId="0" applyNumberFormat="1" applyFont="1" applyBorder="1" applyAlignment="1">
      <alignment horizontal="center" vertical="center" wrapText="1"/>
    </xf>
    <xf numFmtId="4" fontId="15" fillId="0" borderId="45" xfId="0" applyNumberFormat="1" applyFont="1" applyBorder="1" applyAlignment="1">
      <alignment horizontal="center" vertical="center" wrapText="1"/>
    </xf>
    <xf numFmtId="4" fontId="15" fillId="0" borderId="40" xfId="0" applyNumberFormat="1" applyFont="1" applyBorder="1" applyAlignment="1">
      <alignment horizontal="center" vertical="center" wrapText="1"/>
    </xf>
    <xf numFmtId="4" fontId="15" fillId="0" borderId="41" xfId="0" applyNumberFormat="1" applyFont="1" applyBorder="1" applyAlignment="1">
      <alignment horizontal="center" vertical="center" wrapText="1"/>
    </xf>
    <xf numFmtId="4" fontId="15" fillId="0" borderId="46" xfId="0" applyNumberFormat="1" applyFont="1" applyBorder="1" applyAlignment="1">
      <alignment horizontal="center" vertical="center" wrapText="1"/>
    </xf>
    <xf numFmtId="4" fontId="15" fillId="0" borderId="49" xfId="0" applyNumberFormat="1" applyFont="1" applyBorder="1" applyAlignment="1">
      <alignment horizontal="center" vertical="center" wrapText="1"/>
    </xf>
    <xf numFmtId="4" fontId="15" fillId="0" borderId="50" xfId="0" applyNumberFormat="1" applyFont="1" applyBorder="1" applyAlignment="1">
      <alignment horizontal="center" vertical="center" wrapText="1"/>
    </xf>
    <xf numFmtId="4" fontId="15" fillId="0" borderId="51" xfId="0" applyNumberFormat="1" applyFont="1" applyBorder="1" applyAlignment="1">
      <alignment horizontal="center" vertical="center" wrapText="1"/>
    </xf>
    <xf numFmtId="0" fontId="14" fillId="0" borderId="52" xfId="0" applyNumberFormat="1" applyFont="1" applyFill="1" applyBorder="1" applyAlignment="1">
      <alignment horizontal="right" vertical="center"/>
    </xf>
    <xf numFmtId="0" fontId="14" fillId="0" borderId="53" xfId="0" applyNumberFormat="1" applyFont="1" applyFill="1" applyBorder="1" applyAlignment="1">
      <alignment horizontal="right" vertical="center"/>
    </xf>
    <xf numFmtId="4" fontId="14" fillId="0" borderId="6" xfId="0" applyNumberFormat="1" applyFont="1" applyFill="1" applyBorder="1" applyAlignment="1">
      <alignment horizontal="center" vertical="center"/>
    </xf>
    <xf numFmtId="4" fontId="14" fillId="0" borderId="7" xfId="0" applyNumberFormat="1" applyFont="1" applyFill="1" applyBorder="1" applyAlignment="1">
      <alignment horizontal="center" vertical="center"/>
    </xf>
    <xf numFmtId="4" fontId="14" fillId="0" borderId="36" xfId="0" applyNumberFormat="1" applyFont="1" applyFill="1" applyBorder="1" applyAlignment="1">
      <alignment horizontal="center" vertical="center"/>
    </xf>
    <xf numFmtId="0" fontId="4" fillId="14" borderId="40" xfId="0" applyNumberFormat="1" applyFont="1" applyFill="1" applyBorder="1" applyAlignment="1" applyProtection="1">
      <alignment wrapText="1"/>
      <protection locked="0"/>
    </xf>
    <xf numFmtId="0" fontId="0" fillId="14" borderId="41" xfId="0" applyFill="1" applyBorder="1" applyAlignment="1" applyProtection="1">
      <alignment wrapText="1"/>
      <protection locked="0"/>
    </xf>
    <xf numFmtId="0" fontId="0" fillId="14" borderId="42" xfId="0" applyFill="1" applyBorder="1" applyAlignment="1" applyProtection="1">
      <alignment wrapText="1"/>
      <protection locked="0"/>
    </xf>
    <xf numFmtId="0" fontId="4" fillId="0" borderId="9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 applyAlignment="1">
      <alignment horizontal="right" vertical="center"/>
    </xf>
    <xf numFmtId="0" fontId="0" fillId="0" borderId="10" xfId="0" applyFill="1" applyBorder="1" applyAlignment="1">
      <alignment horizontal="right" vertical="center"/>
    </xf>
    <xf numFmtId="0" fontId="21" fillId="0" borderId="0" xfId="0" applyFont="1" applyAlignment="1">
      <alignment horizontal="center" wrapText="1"/>
    </xf>
    <xf numFmtId="0" fontId="2" fillId="0" borderId="15" xfId="0" applyFont="1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3" fillId="0" borderId="20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2" fontId="3" fillId="0" borderId="15" xfId="0" applyNumberFormat="1" applyFont="1" applyFill="1" applyBorder="1" applyAlignment="1">
      <alignment horizontal="center" vertical="center" wrapText="1"/>
    </xf>
    <xf numFmtId="2" fontId="0" fillId="0" borderId="15" xfId="0" applyNumberFormat="1" applyFill="1" applyBorder="1" applyAlignment="1">
      <alignment horizontal="center" vertical="center" wrapText="1"/>
    </xf>
    <xf numFmtId="1" fontId="3" fillId="0" borderId="20" xfId="0" applyNumberFormat="1" applyFont="1" applyFill="1" applyBorder="1" applyAlignment="1">
      <alignment horizontal="center" vertical="center" wrapText="1"/>
    </xf>
    <xf numFmtId="1" fontId="10" fillId="0" borderId="20" xfId="0" applyNumberFormat="1" applyFont="1" applyFill="1" applyBorder="1" applyAlignment="1">
      <alignment horizontal="center" vertical="center" wrapText="1"/>
    </xf>
    <xf numFmtId="49" fontId="8" fillId="0" borderId="15" xfId="0" applyNumberFormat="1" applyFont="1" applyFill="1" applyBorder="1" applyAlignment="1">
      <alignment horizontal="left" vertical="center"/>
    </xf>
    <xf numFmtId="0" fontId="2" fillId="0" borderId="15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0" fillId="0" borderId="19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 wrapText="1"/>
    </xf>
    <xf numFmtId="49" fontId="8" fillId="0" borderId="56" xfId="0" applyNumberFormat="1" applyFont="1" applyFill="1" applyBorder="1" applyAlignment="1">
      <alignment horizontal="left" vertical="center"/>
    </xf>
    <xf numFmtId="0" fontId="2" fillId="0" borderId="19" xfId="0" applyFont="1" applyFill="1" applyBorder="1" applyAlignment="1">
      <alignment horizontal="left" vertical="center" wrapText="1"/>
    </xf>
    <xf numFmtId="0" fontId="0" fillId="0" borderId="18" xfId="0" applyFill="1" applyBorder="1" applyAlignment="1">
      <alignment horizontal="left" vertical="center" wrapText="1"/>
    </xf>
    <xf numFmtId="0" fontId="10" fillId="14" borderId="0" xfId="0" applyFont="1" applyFill="1" applyAlignment="1" applyProtection="1">
      <protection locked="0"/>
    </xf>
    <xf numFmtId="0" fontId="0" fillId="14" borderId="0" xfId="0" applyFill="1" applyAlignment="1" applyProtection="1">
      <protection locked="0"/>
    </xf>
    <xf numFmtId="0" fontId="17" fillId="0" borderId="1" xfId="0" applyNumberFormat="1" applyFont="1" applyFill="1" applyBorder="1" applyAlignment="1">
      <alignment horizontal="right" vertical="center"/>
    </xf>
    <xf numFmtId="0" fontId="17" fillId="0" borderId="2" xfId="0" applyNumberFormat="1" applyFont="1" applyFill="1" applyBorder="1" applyAlignment="1">
      <alignment horizontal="right" vertical="center"/>
    </xf>
    <xf numFmtId="0" fontId="17" fillId="0" borderId="4" xfId="0" applyNumberFormat="1" applyFont="1" applyFill="1" applyBorder="1" applyAlignment="1">
      <alignment horizontal="right" vertical="center"/>
    </xf>
    <xf numFmtId="0" fontId="12" fillId="0" borderId="0" xfId="0" applyFont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0" fillId="0" borderId="0" xfId="0" applyAlignment="1" applyProtection="1">
      <protection locked="0"/>
    </xf>
  </cellXfs>
  <cellStyles count="44">
    <cellStyle name="Akcent 1 2" xfId="6"/>
    <cellStyle name="Akcent 2 2" xfId="7"/>
    <cellStyle name="Akcent 3 2" xfId="8"/>
    <cellStyle name="Akcent 4 2" xfId="9"/>
    <cellStyle name="Akcent 5 2" xfId="10"/>
    <cellStyle name="Akcent 6 2" xfId="11"/>
    <cellStyle name="D-04.01.01.01" xfId="12"/>
    <cellStyle name="Dane wejściowe 2" xfId="13"/>
    <cellStyle name="Dane wyjściowe 2" xfId="14"/>
    <cellStyle name="Dziesiętny" xfId="4" builtinId="3"/>
    <cellStyle name="Dziesiętny 2" xfId="15"/>
    <cellStyle name="Komórka połączona 2" xfId="16"/>
    <cellStyle name="Komórka zaznaczona 2" xfId="17"/>
    <cellStyle name="Liczbowy" xfId="18"/>
    <cellStyle name="Mój" xfId="19"/>
    <cellStyle name="Mój2" xfId="20"/>
    <cellStyle name="Nagłówek 1 2" xfId="21"/>
    <cellStyle name="Nagłówek 2 2" xfId="22"/>
    <cellStyle name="Nagłówek 3 2" xfId="23"/>
    <cellStyle name="Nagłówek 4 2" xfId="24"/>
    <cellStyle name="None" xfId="25"/>
    <cellStyle name="Normal_ISO HARMONOGRAM" xfId="26"/>
    <cellStyle name="Normalny" xfId="0" builtinId="0"/>
    <cellStyle name="Normalny 2" xfId="1"/>
    <cellStyle name="Normalny 2 2" xfId="3"/>
    <cellStyle name="Normalny 2 2 2" xfId="28"/>
    <cellStyle name="Normalny 2 3" xfId="2"/>
    <cellStyle name="Normalny 2 4" xfId="27"/>
    <cellStyle name="Normalny 3" xfId="29"/>
    <cellStyle name="Normalny 4" xfId="30"/>
    <cellStyle name="Normalny 5" xfId="31"/>
    <cellStyle name="Normalny 6" xfId="5"/>
    <cellStyle name="Obliczenia 2" xfId="32"/>
    <cellStyle name="Opis" xfId="33"/>
    <cellStyle name="Percent_ISO HARMONOGRAM" xfId="34"/>
    <cellStyle name="Procentowy 2" xfId="35"/>
    <cellStyle name="Suma 2" xfId="36"/>
    <cellStyle name="Tekst objaśnienia 2" xfId="37"/>
    <cellStyle name="Tekst ostrzeżenia 2" xfId="38"/>
    <cellStyle name="Terespol" xfId="39"/>
    <cellStyle name="TerespolA" xfId="40"/>
    <cellStyle name="TerespolD" xfId="41"/>
    <cellStyle name="Tytuł 2" xfId="42"/>
    <cellStyle name="Uwaga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7"/>
  <sheetViews>
    <sheetView view="pageBreakPreview" zoomScaleNormal="100" zoomScaleSheetLayoutView="100" workbookViewId="0">
      <selection activeCell="H8" sqref="H8"/>
    </sheetView>
  </sheetViews>
  <sheetFormatPr defaultRowHeight="12.75"/>
  <cols>
    <col min="1" max="1" width="16.42578125" customWidth="1"/>
    <col min="2" max="2" width="80.85546875" customWidth="1"/>
    <col min="3" max="3" width="16.42578125" customWidth="1"/>
    <col min="4" max="4" width="19.7109375" hidden="1" customWidth="1"/>
    <col min="5" max="5" width="3.42578125" customWidth="1"/>
  </cols>
  <sheetData>
    <row r="1" spans="1:10" ht="66.75" customHeight="1">
      <c r="A1" s="190" t="s">
        <v>224</v>
      </c>
      <c r="B1" s="190"/>
      <c r="C1" s="172"/>
      <c r="D1" s="154"/>
      <c r="E1" s="155" t="s">
        <v>214</v>
      </c>
    </row>
    <row r="2" spans="1:10" ht="16.5" thickBot="1">
      <c r="D2" s="5"/>
      <c r="E2" s="6"/>
    </row>
    <row r="3" spans="1:10" ht="100.9" customHeight="1" thickBot="1">
      <c r="A3" s="217" t="s">
        <v>219</v>
      </c>
      <c r="B3" s="218"/>
      <c r="C3" s="218"/>
      <c r="D3" s="218"/>
      <c r="E3" s="219"/>
      <c r="F3" s="179"/>
      <c r="G3" s="179"/>
      <c r="H3" s="179"/>
      <c r="I3" s="179"/>
      <c r="J3" s="179"/>
    </row>
    <row r="4" spans="1:10" ht="18.600000000000001" customHeight="1" thickBot="1">
      <c r="A4" s="216"/>
      <c r="B4" s="216"/>
      <c r="C4" s="216"/>
      <c r="D4" s="216"/>
      <c r="F4" s="179"/>
      <c r="G4" s="179"/>
      <c r="H4" s="179"/>
      <c r="I4" s="179"/>
      <c r="J4" s="179"/>
    </row>
    <row r="5" spans="1:10" ht="13.15" customHeight="1" thickBot="1">
      <c r="A5" s="162" t="s">
        <v>213</v>
      </c>
      <c r="B5" s="163" t="s">
        <v>45</v>
      </c>
      <c r="C5" s="230" t="s">
        <v>46</v>
      </c>
      <c r="D5" s="231"/>
      <c r="E5" s="232"/>
      <c r="F5" s="179"/>
      <c r="G5" s="179"/>
      <c r="H5" s="179"/>
      <c r="I5" s="179"/>
      <c r="J5" s="179"/>
    </row>
    <row r="6" spans="1:10" s="93" customFormat="1" ht="13.5" thickBot="1">
      <c r="A6" s="164">
        <v>1</v>
      </c>
      <c r="B6" s="165">
        <v>2</v>
      </c>
      <c r="C6" s="233">
        <v>3</v>
      </c>
      <c r="D6" s="234"/>
      <c r="E6" s="235"/>
      <c r="F6" s="195"/>
      <c r="G6" s="195"/>
      <c r="H6" s="195"/>
      <c r="I6" s="195"/>
      <c r="J6" s="195"/>
    </row>
    <row r="7" spans="1:10" ht="28.15" customHeight="1">
      <c r="A7" s="166" t="s">
        <v>232</v>
      </c>
      <c r="B7" s="167" t="s">
        <v>225</v>
      </c>
      <c r="C7" s="236">
        <f>'2.2.a'!H150</f>
        <v>866088</v>
      </c>
      <c r="D7" s="237"/>
      <c r="E7" s="238"/>
      <c r="F7" s="179"/>
      <c r="G7" s="179"/>
      <c r="H7" s="179"/>
      <c r="I7" s="179"/>
      <c r="J7" s="179"/>
    </row>
    <row r="8" spans="1:10" ht="37.9" customHeight="1">
      <c r="A8" s="168" t="s">
        <v>233</v>
      </c>
      <c r="B8" s="169" t="s">
        <v>226</v>
      </c>
      <c r="C8" s="239">
        <f>'2.2.b'!G41</f>
        <v>0</v>
      </c>
      <c r="D8" s="240"/>
      <c r="E8" s="241"/>
      <c r="F8" s="179"/>
      <c r="G8" s="179"/>
      <c r="H8" s="179"/>
      <c r="I8" s="179"/>
      <c r="J8" s="179"/>
    </row>
    <row r="9" spans="1:10" ht="38.450000000000003" customHeight="1" thickBot="1">
      <c r="A9" s="170" t="s">
        <v>234</v>
      </c>
      <c r="B9" s="171" t="s">
        <v>227</v>
      </c>
      <c r="C9" s="242">
        <f>'2.2.c'!G48</f>
        <v>0</v>
      </c>
      <c r="D9" s="243"/>
      <c r="E9" s="244"/>
      <c r="F9" s="179"/>
      <c r="G9" s="179"/>
      <c r="H9" s="179"/>
      <c r="I9" s="179"/>
      <c r="J9" s="179"/>
    </row>
    <row r="10" spans="1:10" s="94" customFormat="1" ht="17.25" customHeight="1">
      <c r="A10" s="245" t="s">
        <v>228</v>
      </c>
      <c r="B10" s="246"/>
      <c r="C10" s="247">
        <f>SUM(C7:E9)</f>
        <v>866088</v>
      </c>
      <c r="D10" s="248"/>
      <c r="E10" s="249"/>
      <c r="F10" s="196"/>
      <c r="G10" s="196"/>
      <c r="H10" s="196"/>
      <c r="I10" s="196"/>
      <c r="J10" s="196"/>
    </row>
    <row r="11" spans="1:10">
      <c r="A11" s="220" t="s">
        <v>229</v>
      </c>
      <c r="B11" s="221"/>
      <c r="C11" s="222">
        <f>C10*0.23</f>
        <v>199200.24</v>
      </c>
      <c r="D11" s="223"/>
      <c r="E11" s="224"/>
      <c r="F11" s="179"/>
      <c r="G11" s="179"/>
      <c r="H11" s="179"/>
      <c r="I11" s="179"/>
      <c r="J11" s="179"/>
    </row>
    <row r="12" spans="1:10" ht="13.5" thickBot="1">
      <c r="A12" s="225" t="s">
        <v>230</v>
      </c>
      <c r="B12" s="226"/>
      <c r="C12" s="227">
        <f>SUM(C10:E11)</f>
        <v>1065288.24</v>
      </c>
      <c r="D12" s="228"/>
      <c r="E12" s="229"/>
      <c r="F12" s="179"/>
      <c r="G12" s="179"/>
      <c r="H12" s="179"/>
      <c r="I12" s="179"/>
      <c r="J12" s="179"/>
    </row>
    <row r="13" spans="1:10">
      <c r="A13" s="156"/>
      <c r="B13" s="8"/>
      <c r="C13" s="157"/>
      <c r="D13" s="157"/>
      <c r="E13" s="154"/>
    </row>
    <row r="14" spans="1:10">
      <c r="A14" s="156"/>
      <c r="B14" s="8"/>
      <c r="C14" s="157"/>
      <c r="D14" s="157"/>
      <c r="E14" s="154"/>
    </row>
    <row r="15" spans="1:10" ht="53.25" customHeight="1">
      <c r="A15" s="191" t="s">
        <v>215</v>
      </c>
      <c r="B15" s="192"/>
      <c r="C15" s="193"/>
      <c r="D15" s="191"/>
      <c r="E15" s="194" t="s">
        <v>216</v>
      </c>
    </row>
    <row r="16" spans="1:10">
      <c r="A16" s="158" t="s">
        <v>217</v>
      </c>
      <c r="B16" s="139"/>
      <c r="C16" s="159"/>
      <c r="D16" s="160"/>
      <c r="E16" s="161" t="s">
        <v>218</v>
      </c>
    </row>
    <row r="17" spans="1:4">
      <c r="A17" s="7"/>
      <c r="B17" s="11"/>
      <c r="C17" s="9"/>
      <c r="D17" s="9"/>
    </row>
    <row r="18" spans="1:4">
      <c r="A18" s="7"/>
      <c r="B18" s="10"/>
      <c r="C18" s="9"/>
      <c r="D18" s="9"/>
    </row>
    <row r="19" spans="1:4">
      <c r="A19" s="7"/>
      <c r="B19" s="10"/>
      <c r="C19" s="9"/>
      <c r="D19" s="9"/>
    </row>
    <row r="20" spans="1:4">
      <c r="A20" s="7"/>
      <c r="B20" s="10"/>
      <c r="C20" s="9"/>
      <c r="D20" s="9"/>
    </row>
    <row r="21" spans="1:4">
      <c r="A21" s="7"/>
      <c r="B21" s="10"/>
      <c r="C21" s="9"/>
      <c r="D21" s="9"/>
    </row>
    <row r="22" spans="1:4">
      <c r="A22" s="7"/>
      <c r="B22" s="10"/>
      <c r="C22" s="9"/>
      <c r="D22" s="9"/>
    </row>
    <row r="23" spans="1:4">
      <c r="A23" s="7"/>
      <c r="B23" s="10"/>
      <c r="C23" s="9"/>
      <c r="D23" s="9"/>
    </row>
    <row r="24" spans="1:4">
      <c r="A24" s="7"/>
      <c r="B24" s="10"/>
      <c r="C24" s="9"/>
      <c r="D24" s="9"/>
    </row>
    <row r="25" spans="1:4">
      <c r="A25" s="7"/>
      <c r="B25" s="10"/>
      <c r="C25" s="9"/>
      <c r="D25" s="9"/>
    </row>
    <row r="26" spans="1:4">
      <c r="A26" s="7"/>
      <c r="B26" s="10"/>
      <c r="C26" s="9"/>
      <c r="D26" s="9"/>
    </row>
    <row r="27" spans="1:4">
      <c r="A27" s="7"/>
      <c r="B27" s="10"/>
      <c r="C27" s="9"/>
      <c r="D27" s="9"/>
    </row>
    <row r="28" spans="1:4">
      <c r="A28" s="7"/>
      <c r="B28" s="10"/>
      <c r="C28" s="9"/>
      <c r="D28" s="9"/>
    </row>
    <row r="29" spans="1:4">
      <c r="A29" s="7"/>
      <c r="B29" s="10"/>
      <c r="C29" s="9"/>
      <c r="D29" s="9"/>
    </row>
    <row r="30" spans="1:4">
      <c r="A30" s="7"/>
      <c r="B30" s="10"/>
      <c r="C30" s="9"/>
      <c r="D30" s="9"/>
    </row>
    <row r="31" spans="1:4">
      <c r="A31" s="7"/>
      <c r="B31" s="10"/>
      <c r="C31" s="9"/>
      <c r="D31" s="9"/>
    </row>
    <row r="32" spans="1:4">
      <c r="A32" s="7"/>
      <c r="B32" s="10"/>
      <c r="C32" s="9"/>
      <c r="D32" s="9"/>
    </row>
    <row r="33" spans="1:4">
      <c r="A33" s="7"/>
      <c r="B33" s="10"/>
      <c r="C33" s="9"/>
      <c r="D33" s="9"/>
    </row>
    <row r="34" spans="1:4">
      <c r="A34" s="7"/>
      <c r="B34" s="10"/>
      <c r="C34" s="9"/>
      <c r="D34" s="9"/>
    </row>
    <row r="35" spans="1:4">
      <c r="A35" s="7"/>
      <c r="B35" s="10"/>
      <c r="C35" s="9"/>
      <c r="D35" s="9"/>
    </row>
    <row r="36" spans="1:4">
      <c r="A36" s="7"/>
      <c r="B36" s="10"/>
      <c r="C36" s="9"/>
      <c r="D36" s="9"/>
    </row>
    <row r="37" spans="1:4">
      <c r="A37" s="7"/>
      <c r="B37" s="10"/>
      <c r="C37" s="9"/>
      <c r="D37" s="9"/>
    </row>
    <row r="38" spans="1:4">
      <c r="A38" s="7"/>
      <c r="B38" s="10"/>
      <c r="C38" s="9"/>
      <c r="D38" s="9"/>
    </row>
    <row r="39" spans="1:4">
      <c r="A39" s="7"/>
      <c r="B39" s="10"/>
      <c r="C39" s="9"/>
      <c r="D39" s="9"/>
    </row>
    <row r="40" spans="1:4">
      <c r="A40" s="7"/>
      <c r="B40" s="10"/>
      <c r="C40" s="9"/>
      <c r="D40" s="9"/>
    </row>
    <row r="41" spans="1:4">
      <c r="A41" s="7"/>
      <c r="B41" s="10"/>
      <c r="C41" s="9"/>
      <c r="D41" s="9"/>
    </row>
    <row r="42" spans="1:4">
      <c r="A42" s="7"/>
      <c r="B42" s="10"/>
      <c r="C42" s="9"/>
      <c r="D42" s="9"/>
    </row>
    <row r="43" spans="1:4">
      <c r="A43" s="7"/>
      <c r="B43" s="10"/>
      <c r="C43" s="9"/>
      <c r="D43" s="9"/>
    </row>
    <row r="44" spans="1:4">
      <c r="A44" s="7"/>
      <c r="B44" s="10"/>
      <c r="C44" s="9"/>
      <c r="D44" s="9"/>
    </row>
    <row r="45" spans="1:4">
      <c r="A45" s="7"/>
      <c r="B45" s="10"/>
      <c r="C45" s="9"/>
      <c r="D45" s="9"/>
    </row>
    <row r="46" spans="1:4">
      <c r="A46" s="7"/>
      <c r="B46" s="10"/>
      <c r="C46" s="9"/>
      <c r="D46" s="9"/>
    </row>
    <row r="47" spans="1:4">
      <c r="A47" s="7"/>
      <c r="B47" s="10"/>
      <c r="C47" s="9"/>
      <c r="D47" s="9"/>
    </row>
    <row r="48" spans="1:4">
      <c r="A48" s="7"/>
      <c r="B48" s="10"/>
      <c r="C48" s="9"/>
      <c r="D48" s="9"/>
    </row>
    <row r="49" spans="1:4">
      <c r="A49" s="7"/>
      <c r="B49" s="10"/>
      <c r="C49" s="9"/>
      <c r="D49" s="9"/>
    </row>
    <row r="50" spans="1:4">
      <c r="A50" s="7"/>
      <c r="B50" s="10"/>
      <c r="C50" s="9"/>
      <c r="D50" s="9"/>
    </row>
    <row r="51" spans="1:4">
      <c r="A51" s="7"/>
      <c r="B51" s="10"/>
      <c r="C51" s="9"/>
      <c r="D51" s="9"/>
    </row>
    <row r="52" spans="1:4">
      <c r="A52" s="7"/>
      <c r="B52" s="10"/>
      <c r="C52" s="9"/>
      <c r="D52" s="9"/>
    </row>
    <row r="53" spans="1:4">
      <c r="A53" s="7"/>
      <c r="B53" s="10"/>
      <c r="C53" s="9"/>
      <c r="D53" s="9"/>
    </row>
    <row r="54" spans="1:4">
      <c r="A54" s="7"/>
      <c r="B54" s="10"/>
      <c r="C54" s="9"/>
      <c r="D54" s="9"/>
    </row>
    <row r="55" spans="1:4">
      <c r="A55" s="7"/>
      <c r="B55" s="10"/>
      <c r="C55" s="9"/>
      <c r="D55" s="9"/>
    </row>
    <row r="56" spans="1:4">
      <c r="A56" s="7"/>
      <c r="B56" s="10"/>
      <c r="C56" s="9"/>
      <c r="D56" s="9"/>
    </row>
    <row r="57" spans="1:4">
      <c r="A57" s="7"/>
      <c r="B57" s="10"/>
      <c r="C57" s="9"/>
      <c r="D57" s="9"/>
    </row>
    <row r="58" spans="1:4">
      <c r="A58" s="7"/>
      <c r="B58" s="10"/>
      <c r="C58" s="9"/>
      <c r="D58" s="9"/>
    </row>
    <row r="59" spans="1:4">
      <c r="A59" s="7"/>
      <c r="B59" s="10"/>
      <c r="C59" s="9"/>
      <c r="D59" s="9"/>
    </row>
    <row r="60" spans="1:4">
      <c r="A60" s="7"/>
      <c r="B60" s="10"/>
      <c r="C60" s="9"/>
      <c r="D60" s="9"/>
    </row>
    <row r="61" spans="1:4">
      <c r="A61" s="7"/>
      <c r="B61" s="10"/>
      <c r="C61" s="9"/>
      <c r="D61" s="9"/>
    </row>
    <row r="62" spans="1:4">
      <c r="A62" s="7"/>
      <c r="B62" s="10"/>
      <c r="C62" s="9"/>
      <c r="D62" s="9"/>
    </row>
    <row r="63" spans="1:4">
      <c r="A63" s="7"/>
      <c r="B63" s="10"/>
      <c r="C63" s="9"/>
      <c r="D63" s="9"/>
    </row>
    <row r="64" spans="1:4">
      <c r="A64" s="7"/>
      <c r="B64" s="10"/>
      <c r="C64" s="9"/>
      <c r="D64" s="9"/>
    </row>
    <row r="65" spans="1:4">
      <c r="A65" s="7"/>
      <c r="B65" s="10"/>
      <c r="C65" s="9"/>
      <c r="D65" s="9"/>
    </row>
    <row r="66" spans="1:4">
      <c r="A66" s="7"/>
      <c r="B66" s="10"/>
      <c r="C66" s="9"/>
      <c r="D66" s="9"/>
    </row>
    <row r="67" spans="1:4">
      <c r="A67" s="7"/>
      <c r="B67" s="10"/>
      <c r="C67" s="9"/>
      <c r="D67" s="9"/>
    </row>
    <row r="68" spans="1:4">
      <c r="A68" s="7"/>
      <c r="B68" s="10"/>
      <c r="C68" s="9"/>
      <c r="D68" s="9"/>
    </row>
    <row r="69" spans="1:4">
      <c r="A69" s="7"/>
      <c r="B69" s="10"/>
      <c r="C69" s="9"/>
      <c r="D69" s="9"/>
    </row>
    <row r="70" spans="1:4">
      <c r="A70" s="7"/>
      <c r="B70" s="10"/>
      <c r="C70" s="9"/>
      <c r="D70" s="9"/>
    </row>
    <row r="71" spans="1:4">
      <c r="A71" s="7"/>
      <c r="B71" s="10"/>
      <c r="C71" s="9"/>
      <c r="D71" s="9"/>
    </row>
    <row r="72" spans="1:4">
      <c r="A72" s="7"/>
      <c r="B72" s="10"/>
      <c r="C72" s="9"/>
      <c r="D72" s="9"/>
    </row>
    <row r="73" spans="1:4">
      <c r="A73" s="7"/>
      <c r="B73" s="10"/>
      <c r="C73" s="9"/>
      <c r="D73" s="9"/>
    </row>
    <row r="74" spans="1:4">
      <c r="A74" s="7"/>
      <c r="B74" s="10"/>
      <c r="C74" s="9"/>
      <c r="D74" s="9"/>
    </row>
    <row r="75" spans="1:4">
      <c r="A75" s="7"/>
      <c r="B75" s="10"/>
      <c r="C75" s="9"/>
      <c r="D75" s="9"/>
    </row>
    <row r="76" spans="1:4">
      <c r="A76" s="7"/>
      <c r="B76" s="10"/>
      <c r="C76" s="9"/>
      <c r="D76" s="9"/>
    </row>
    <row r="77" spans="1:4">
      <c r="A77" s="7"/>
      <c r="B77" s="10"/>
      <c r="C77" s="9"/>
      <c r="D77" s="9"/>
    </row>
    <row r="78" spans="1:4">
      <c r="A78" s="7"/>
      <c r="B78" s="10"/>
      <c r="C78" s="9"/>
      <c r="D78" s="9"/>
    </row>
    <row r="79" spans="1:4">
      <c r="A79" s="7"/>
      <c r="B79" s="10"/>
      <c r="C79" s="9"/>
      <c r="D79" s="9"/>
    </row>
    <row r="80" spans="1:4">
      <c r="A80" s="7"/>
      <c r="B80" s="10"/>
      <c r="C80" s="9"/>
      <c r="D80" s="9"/>
    </row>
    <row r="81" spans="1:4">
      <c r="A81" s="7"/>
      <c r="B81" s="10"/>
      <c r="C81" s="9"/>
      <c r="D81" s="9"/>
    </row>
    <row r="82" spans="1:4">
      <c r="A82" s="7"/>
      <c r="B82" s="10"/>
      <c r="C82" s="9"/>
      <c r="D82" s="9"/>
    </row>
    <row r="83" spans="1:4">
      <c r="A83" s="7"/>
      <c r="B83" s="10"/>
      <c r="C83" s="9"/>
      <c r="D83" s="9"/>
    </row>
    <row r="84" spans="1:4">
      <c r="A84" s="7"/>
      <c r="B84" s="10"/>
      <c r="C84" s="9"/>
      <c r="D84" s="9"/>
    </row>
    <row r="85" spans="1:4">
      <c r="A85" s="7"/>
      <c r="B85" s="10"/>
      <c r="C85" s="9"/>
      <c r="D85" s="9"/>
    </row>
    <row r="86" spans="1:4">
      <c r="A86" s="7"/>
      <c r="B86" s="10"/>
      <c r="C86" s="9"/>
      <c r="D86" s="9"/>
    </row>
    <row r="87" spans="1:4">
      <c r="A87" s="7"/>
      <c r="B87" s="10"/>
      <c r="C87" s="9"/>
      <c r="D87" s="9"/>
    </row>
    <row r="88" spans="1:4">
      <c r="A88" s="7"/>
      <c r="B88" s="10"/>
      <c r="C88" s="9"/>
      <c r="D88" s="9"/>
    </row>
    <row r="89" spans="1:4">
      <c r="A89" s="7"/>
      <c r="B89" s="10"/>
      <c r="C89" s="9"/>
      <c r="D89" s="9"/>
    </row>
    <row r="90" spans="1:4">
      <c r="A90" s="7"/>
      <c r="B90" s="10"/>
      <c r="C90" s="9"/>
      <c r="D90" s="9"/>
    </row>
    <row r="91" spans="1:4">
      <c r="A91" s="7"/>
      <c r="B91" s="10"/>
      <c r="C91" s="9"/>
      <c r="D91" s="9"/>
    </row>
    <row r="92" spans="1:4">
      <c r="A92" s="7"/>
      <c r="B92" s="10"/>
      <c r="C92" s="9"/>
      <c r="D92" s="9"/>
    </row>
    <row r="93" spans="1:4">
      <c r="A93" s="7"/>
      <c r="B93" s="10"/>
      <c r="C93" s="9"/>
      <c r="D93" s="9"/>
    </row>
    <row r="94" spans="1:4">
      <c r="A94" s="7"/>
      <c r="B94" s="10"/>
      <c r="C94" s="9"/>
      <c r="D94" s="9"/>
    </row>
    <row r="95" spans="1:4">
      <c r="A95" s="7"/>
      <c r="B95" s="10"/>
      <c r="C95" s="9"/>
      <c r="D95" s="9"/>
    </row>
    <row r="96" spans="1:4">
      <c r="A96" s="7"/>
      <c r="B96" s="10"/>
      <c r="C96" s="9"/>
      <c r="D96" s="9"/>
    </row>
    <row r="97" spans="1:4">
      <c r="A97" s="7"/>
      <c r="B97" s="10"/>
      <c r="C97" s="9"/>
      <c r="D97" s="9"/>
    </row>
    <row r="98" spans="1:4">
      <c r="A98" s="7"/>
      <c r="B98" s="10"/>
      <c r="C98" s="9"/>
      <c r="D98" s="9"/>
    </row>
    <row r="99" spans="1:4">
      <c r="A99" s="7"/>
      <c r="B99" s="10"/>
      <c r="C99" s="9"/>
      <c r="D99" s="9"/>
    </row>
    <row r="100" spans="1:4">
      <c r="A100" s="7"/>
      <c r="B100" s="10"/>
      <c r="C100" s="9"/>
      <c r="D100" s="9"/>
    </row>
    <row r="101" spans="1:4">
      <c r="A101" s="7"/>
      <c r="B101" s="9"/>
      <c r="C101" s="9"/>
      <c r="D101" s="9"/>
    </row>
    <row r="102" spans="1:4">
      <c r="A102" s="7"/>
      <c r="B102" s="9"/>
      <c r="C102" s="9"/>
      <c r="D102" s="9"/>
    </row>
    <row r="103" spans="1:4">
      <c r="A103" s="7"/>
      <c r="B103" s="9"/>
      <c r="C103" s="9"/>
      <c r="D103" s="9"/>
    </row>
    <row r="104" spans="1:4">
      <c r="A104" s="7"/>
      <c r="B104" s="9"/>
      <c r="C104" s="9"/>
      <c r="D104" s="9"/>
    </row>
    <row r="105" spans="1:4">
      <c r="A105" s="7"/>
      <c r="B105" s="9"/>
      <c r="C105" s="9"/>
      <c r="D105" s="9"/>
    </row>
    <row r="106" spans="1:4">
      <c r="A106" s="7"/>
      <c r="B106" s="9"/>
      <c r="C106" s="9"/>
      <c r="D106" s="9"/>
    </row>
    <row r="107" spans="1:4">
      <c r="A107" s="7"/>
      <c r="B107" s="9"/>
      <c r="C107" s="9"/>
      <c r="D107" s="9"/>
    </row>
    <row r="108" spans="1:4">
      <c r="A108" s="7"/>
      <c r="B108" s="9"/>
      <c r="C108" s="9"/>
      <c r="D108" s="9"/>
    </row>
    <row r="109" spans="1:4">
      <c r="A109" s="7"/>
      <c r="B109" s="9"/>
      <c r="C109" s="9"/>
      <c r="D109" s="9"/>
    </row>
    <row r="110" spans="1:4">
      <c r="A110" s="7"/>
      <c r="B110" s="9"/>
      <c r="C110" s="9"/>
      <c r="D110" s="9"/>
    </row>
    <row r="111" spans="1:4">
      <c r="A111" s="7"/>
      <c r="B111" s="9"/>
      <c r="C111" s="9"/>
      <c r="D111" s="9"/>
    </row>
    <row r="112" spans="1:4">
      <c r="A112" s="7"/>
      <c r="B112" s="9"/>
      <c r="C112" s="9"/>
      <c r="D112" s="9"/>
    </row>
    <row r="113" spans="1:4">
      <c r="A113" s="7"/>
      <c r="B113" s="9"/>
      <c r="C113" s="9"/>
      <c r="D113" s="9"/>
    </row>
    <row r="114" spans="1:4">
      <c r="A114" s="7"/>
      <c r="B114" s="9"/>
      <c r="C114" s="9"/>
      <c r="D114" s="9"/>
    </row>
    <row r="115" spans="1:4">
      <c r="A115" s="7"/>
      <c r="B115" s="9"/>
      <c r="C115" s="9"/>
      <c r="D115" s="9"/>
    </row>
    <row r="116" spans="1:4">
      <c r="A116" s="7"/>
      <c r="B116" s="9"/>
      <c r="C116" s="9"/>
      <c r="D116" s="9"/>
    </row>
    <row r="117" spans="1:4">
      <c r="A117" s="7"/>
      <c r="B117" s="9"/>
      <c r="C117" s="9"/>
      <c r="D117" s="9"/>
    </row>
    <row r="118" spans="1:4">
      <c r="A118" s="7"/>
      <c r="B118" s="9"/>
      <c r="C118" s="9"/>
      <c r="D118" s="9"/>
    </row>
    <row r="119" spans="1:4">
      <c r="A119" s="7"/>
      <c r="B119" s="9"/>
      <c r="C119" s="9"/>
      <c r="D119" s="9"/>
    </row>
    <row r="120" spans="1:4">
      <c r="A120" s="7"/>
      <c r="B120" s="9"/>
      <c r="C120" s="9"/>
      <c r="D120" s="9"/>
    </row>
    <row r="121" spans="1:4">
      <c r="A121" s="7"/>
      <c r="B121" s="9"/>
      <c r="C121" s="9"/>
      <c r="D121" s="9"/>
    </row>
    <row r="122" spans="1:4">
      <c r="A122" s="7"/>
      <c r="B122" s="9"/>
      <c r="C122" s="9"/>
      <c r="D122" s="9"/>
    </row>
    <row r="123" spans="1:4">
      <c r="A123" s="7"/>
      <c r="B123" s="9"/>
      <c r="C123" s="9"/>
      <c r="D123" s="9"/>
    </row>
    <row r="124" spans="1:4">
      <c r="A124" s="7"/>
      <c r="B124" s="9"/>
      <c r="C124" s="9"/>
      <c r="D124" s="9"/>
    </row>
    <row r="125" spans="1:4">
      <c r="A125" s="7"/>
      <c r="B125" s="9"/>
      <c r="C125" s="9"/>
      <c r="D125" s="9"/>
    </row>
    <row r="126" spans="1:4">
      <c r="A126" s="7"/>
      <c r="B126" s="9"/>
      <c r="C126" s="9"/>
      <c r="D126" s="9"/>
    </row>
    <row r="127" spans="1:4">
      <c r="A127" s="7"/>
      <c r="B127" s="9"/>
      <c r="C127" s="9"/>
      <c r="D127" s="9"/>
    </row>
    <row r="128" spans="1:4">
      <c r="A128" s="7"/>
      <c r="B128" s="9"/>
      <c r="C128" s="9"/>
      <c r="D128" s="9"/>
    </row>
    <row r="129" spans="1:4">
      <c r="A129" s="7"/>
      <c r="B129" s="9"/>
      <c r="C129" s="9"/>
      <c r="D129" s="9"/>
    </row>
    <row r="130" spans="1:4">
      <c r="A130" s="7"/>
      <c r="B130" s="9"/>
      <c r="C130" s="9"/>
      <c r="D130" s="9"/>
    </row>
    <row r="131" spans="1:4">
      <c r="A131" s="7"/>
      <c r="B131" s="9"/>
      <c r="C131" s="9"/>
      <c r="D131" s="9"/>
    </row>
    <row r="132" spans="1:4">
      <c r="A132" s="7"/>
      <c r="B132" s="9"/>
      <c r="C132" s="9"/>
      <c r="D132" s="9"/>
    </row>
    <row r="133" spans="1:4">
      <c r="A133" s="7"/>
      <c r="B133" s="9"/>
      <c r="C133" s="9"/>
      <c r="D133" s="9"/>
    </row>
    <row r="134" spans="1:4">
      <c r="A134" s="7"/>
      <c r="B134" s="9"/>
      <c r="C134" s="9"/>
      <c r="D134" s="9"/>
    </row>
    <row r="135" spans="1:4">
      <c r="A135" s="7"/>
      <c r="B135" s="9"/>
      <c r="C135" s="9"/>
      <c r="D135" s="9"/>
    </row>
    <row r="136" spans="1:4">
      <c r="A136" s="7"/>
      <c r="B136" s="9"/>
      <c r="C136" s="9"/>
      <c r="D136" s="9"/>
    </row>
    <row r="137" spans="1:4">
      <c r="A137" s="7"/>
      <c r="B137" s="9"/>
      <c r="C137" s="9"/>
      <c r="D137" s="9"/>
    </row>
    <row r="138" spans="1:4">
      <c r="A138" s="7"/>
      <c r="B138" s="9"/>
      <c r="C138" s="9"/>
      <c r="D138" s="9"/>
    </row>
    <row r="139" spans="1:4">
      <c r="A139" s="7"/>
      <c r="B139" s="9"/>
      <c r="C139" s="9"/>
      <c r="D139" s="9"/>
    </row>
    <row r="140" spans="1:4">
      <c r="A140" s="7"/>
      <c r="B140" s="9"/>
      <c r="C140" s="9"/>
      <c r="D140" s="9"/>
    </row>
    <row r="141" spans="1:4">
      <c r="A141" s="7"/>
      <c r="B141" s="9"/>
      <c r="C141" s="9"/>
      <c r="D141" s="9"/>
    </row>
    <row r="142" spans="1:4">
      <c r="A142" s="7"/>
      <c r="B142" s="9"/>
      <c r="C142" s="9"/>
      <c r="D142" s="9"/>
    </row>
    <row r="143" spans="1:4">
      <c r="A143" s="7"/>
      <c r="B143" s="9"/>
      <c r="C143" s="9"/>
      <c r="D143" s="9"/>
    </row>
    <row r="144" spans="1:4">
      <c r="A144" s="7"/>
      <c r="B144" s="9"/>
      <c r="C144" s="9"/>
      <c r="D144" s="9"/>
    </row>
    <row r="145" spans="1:4">
      <c r="A145" s="7"/>
      <c r="B145" s="9"/>
      <c r="C145" s="9"/>
      <c r="D145" s="9"/>
    </row>
    <row r="146" spans="1:4">
      <c r="A146" s="7"/>
      <c r="B146" s="9"/>
      <c r="C146" s="9"/>
      <c r="D146" s="9"/>
    </row>
    <row r="147" spans="1:4">
      <c r="A147" s="7"/>
      <c r="B147" s="9"/>
      <c r="C147" s="9"/>
      <c r="D147" s="9"/>
    </row>
    <row r="148" spans="1:4">
      <c r="A148" s="7"/>
      <c r="B148" s="9"/>
      <c r="C148" s="9"/>
      <c r="D148" s="9"/>
    </row>
    <row r="149" spans="1:4">
      <c r="A149" s="7"/>
      <c r="B149" s="9"/>
      <c r="C149" s="9"/>
      <c r="D149" s="9"/>
    </row>
    <row r="150" spans="1:4">
      <c r="A150" s="7"/>
      <c r="B150" s="9"/>
      <c r="C150" s="9"/>
      <c r="D150" s="9"/>
    </row>
    <row r="151" spans="1:4">
      <c r="A151" s="7"/>
      <c r="B151" s="9"/>
      <c r="C151" s="9"/>
      <c r="D151" s="9"/>
    </row>
    <row r="152" spans="1:4">
      <c r="A152" s="7"/>
      <c r="B152" s="9"/>
      <c r="C152" s="9"/>
      <c r="D152" s="9"/>
    </row>
    <row r="153" spans="1:4">
      <c r="A153" s="7"/>
      <c r="B153" s="9"/>
      <c r="C153" s="9"/>
      <c r="D153" s="9"/>
    </row>
    <row r="154" spans="1:4">
      <c r="A154" s="7"/>
      <c r="B154" s="9"/>
      <c r="C154" s="9"/>
      <c r="D154" s="9"/>
    </row>
    <row r="155" spans="1:4">
      <c r="A155" s="7"/>
      <c r="B155" s="9"/>
      <c r="C155" s="9"/>
      <c r="D155" s="9"/>
    </row>
    <row r="156" spans="1:4">
      <c r="A156" s="7"/>
      <c r="B156" s="9"/>
      <c r="C156" s="9"/>
      <c r="D156" s="9"/>
    </row>
    <row r="157" spans="1:4">
      <c r="A157" s="7"/>
      <c r="B157" s="9"/>
      <c r="C157" s="9"/>
      <c r="D157" s="9"/>
    </row>
    <row r="158" spans="1:4">
      <c r="A158" s="7"/>
      <c r="B158" s="9"/>
      <c r="C158" s="9"/>
      <c r="D158" s="9"/>
    </row>
    <row r="159" spans="1:4">
      <c r="A159" s="7"/>
      <c r="B159" s="9"/>
      <c r="C159" s="9"/>
      <c r="D159" s="9"/>
    </row>
    <row r="160" spans="1:4">
      <c r="A160" s="7"/>
      <c r="B160" s="9"/>
      <c r="C160" s="9"/>
      <c r="D160" s="9"/>
    </row>
    <row r="161" spans="1:4">
      <c r="A161" s="7"/>
      <c r="B161" s="9"/>
      <c r="C161" s="9"/>
      <c r="D161" s="9"/>
    </row>
    <row r="162" spans="1:4">
      <c r="A162" s="7"/>
      <c r="B162" s="9"/>
      <c r="C162" s="9"/>
      <c r="D162" s="9"/>
    </row>
    <row r="163" spans="1:4">
      <c r="A163" s="7"/>
      <c r="B163" s="9"/>
      <c r="C163" s="9"/>
      <c r="D163" s="9"/>
    </row>
    <row r="164" spans="1:4">
      <c r="A164" s="7"/>
      <c r="B164" s="9"/>
      <c r="C164" s="9"/>
      <c r="D164" s="9"/>
    </row>
    <row r="165" spans="1:4">
      <c r="A165" s="7"/>
      <c r="B165" s="9"/>
      <c r="C165" s="9"/>
      <c r="D165" s="9"/>
    </row>
    <row r="166" spans="1:4">
      <c r="A166" s="7"/>
      <c r="B166" s="9"/>
      <c r="C166" s="9"/>
      <c r="D166" s="9"/>
    </row>
    <row r="167" spans="1:4">
      <c r="A167" s="7"/>
      <c r="B167" s="9"/>
      <c r="C167" s="9"/>
      <c r="D167" s="9"/>
    </row>
    <row r="168" spans="1:4">
      <c r="A168" s="7"/>
      <c r="B168" s="9"/>
      <c r="C168" s="9"/>
      <c r="D168" s="9"/>
    </row>
    <row r="169" spans="1:4">
      <c r="A169" s="7"/>
      <c r="B169" s="9"/>
      <c r="C169" s="9"/>
      <c r="D169" s="9"/>
    </row>
    <row r="170" spans="1:4">
      <c r="A170" s="7"/>
      <c r="B170" s="9"/>
      <c r="C170" s="9"/>
      <c r="D170" s="9"/>
    </row>
    <row r="171" spans="1:4">
      <c r="A171" s="7"/>
      <c r="B171" s="9"/>
      <c r="C171" s="9"/>
      <c r="D171" s="9"/>
    </row>
    <row r="172" spans="1:4">
      <c r="A172" s="7"/>
      <c r="B172" s="9"/>
      <c r="C172" s="9"/>
      <c r="D172" s="9"/>
    </row>
    <row r="173" spans="1:4">
      <c r="A173" s="7"/>
      <c r="B173" s="9"/>
      <c r="C173" s="9"/>
      <c r="D173" s="9"/>
    </row>
    <row r="174" spans="1:4">
      <c r="A174" s="7"/>
      <c r="B174" s="9"/>
      <c r="C174" s="9"/>
      <c r="D174" s="9"/>
    </row>
    <row r="175" spans="1:4">
      <c r="A175" s="7"/>
      <c r="B175" s="9"/>
      <c r="C175" s="9"/>
      <c r="D175" s="9"/>
    </row>
    <row r="176" spans="1:4">
      <c r="A176" s="7"/>
      <c r="B176" s="9"/>
      <c r="C176" s="9"/>
      <c r="D176" s="9"/>
    </row>
    <row r="177" spans="1:4">
      <c r="A177" s="7"/>
      <c r="B177" s="9"/>
      <c r="C177" s="9"/>
      <c r="D177" s="9"/>
    </row>
    <row r="178" spans="1:4">
      <c r="A178" s="7"/>
      <c r="B178" s="9"/>
      <c r="C178" s="9"/>
      <c r="D178" s="9"/>
    </row>
    <row r="179" spans="1:4">
      <c r="A179" s="7"/>
      <c r="B179" s="9"/>
      <c r="C179" s="9"/>
      <c r="D179" s="9"/>
    </row>
    <row r="180" spans="1:4">
      <c r="A180" s="7"/>
      <c r="B180" s="9"/>
      <c r="C180" s="9"/>
      <c r="D180" s="9"/>
    </row>
    <row r="181" spans="1:4">
      <c r="A181" s="7"/>
      <c r="B181" s="9"/>
      <c r="C181" s="9"/>
      <c r="D181" s="9"/>
    </row>
    <row r="182" spans="1:4">
      <c r="A182" s="7"/>
      <c r="B182" s="9"/>
      <c r="C182" s="9"/>
      <c r="D182" s="9"/>
    </row>
    <row r="183" spans="1:4">
      <c r="A183" s="7"/>
      <c r="B183" s="9"/>
      <c r="C183" s="9"/>
      <c r="D183" s="9"/>
    </row>
    <row r="184" spans="1:4">
      <c r="A184" s="7"/>
      <c r="B184" s="9"/>
      <c r="C184" s="9"/>
      <c r="D184" s="9"/>
    </row>
    <row r="185" spans="1:4">
      <c r="A185" s="7"/>
      <c r="B185" s="9"/>
      <c r="C185" s="9"/>
      <c r="D185" s="9"/>
    </row>
    <row r="186" spans="1:4">
      <c r="A186" s="7"/>
      <c r="B186" s="9"/>
      <c r="C186" s="9"/>
      <c r="D186" s="9"/>
    </row>
    <row r="187" spans="1:4">
      <c r="A187" s="7"/>
      <c r="B187" s="9"/>
      <c r="C187" s="9"/>
      <c r="D187" s="9"/>
    </row>
    <row r="188" spans="1:4">
      <c r="A188" s="7"/>
      <c r="B188" s="9"/>
      <c r="C188" s="9"/>
      <c r="D188" s="9"/>
    </row>
    <row r="189" spans="1:4">
      <c r="A189" s="7"/>
      <c r="B189" s="9"/>
      <c r="C189" s="9"/>
      <c r="D189" s="9"/>
    </row>
    <row r="190" spans="1:4">
      <c r="A190" s="7"/>
      <c r="B190" s="9"/>
      <c r="C190" s="9"/>
      <c r="D190" s="9"/>
    </row>
    <row r="191" spans="1:4">
      <c r="A191" s="7"/>
      <c r="B191" s="9"/>
      <c r="C191" s="9"/>
      <c r="D191" s="9"/>
    </row>
    <row r="192" spans="1:4">
      <c r="A192" s="7"/>
      <c r="B192" s="9"/>
      <c r="C192" s="9"/>
      <c r="D192" s="9"/>
    </row>
    <row r="193" spans="1:4">
      <c r="A193" s="7"/>
      <c r="B193" s="9"/>
      <c r="C193" s="9"/>
      <c r="D193" s="9"/>
    </row>
    <row r="194" spans="1:4">
      <c r="A194" s="7"/>
      <c r="B194" s="9"/>
      <c r="C194" s="9"/>
      <c r="D194" s="9"/>
    </row>
    <row r="195" spans="1:4">
      <c r="A195" s="7"/>
      <c r="B195" s="9"/>
      <c r="C195" s="9"/>
      <c r="D195" s="9"/>
    </row>
    <row r="196" spans="1:4">
      <c r="A196" s="7"/>
      <c r="B196" s="9"/>
      <c r="C196" s="9"/>
      <c r="D196" s="9"/>
    </row>
    <row r="197" spans="1:4">
      <c r="A197" s="7"/>
      <c r="B197" s="9"/>
      <c r="C197" s="9"/>
      <c r="D197" s="9"/>
    </row>
    <row r="198" spans="1:4">
      <c r="A198" s="9"/>
      <c r="B198" s="9"/>
      <c r="C198" s="9"/>
      <c r="D198" s="9"/>
    </row>
    <row r="199" spans="1:4">
      <c r="A199" s="9"/>
      <c r="B199" s="9"/>
      <c r="C199" s="9"/>
      <c r="D199" s="9"/>
    </row>
    <row r="200" spans="1:4">
      <c r="A200" s="9"/>
      <c r="B200" s="9"/>
      <c r="C200" s="9"/>
      <c r="D200" s="9"/>
    </row>
    <row r="201" spans="1:4">
      <c r="A201" s="9"/>
      <c r="B201" s="9"/>
      <c r="C201" s="9"/>
      <c r="D201" s="9"/>
    </row>
    <row r="202" spans="1:4">
      <c r="A202" s="9"/>
      <c r="B202" s="9"/>
      <c r="C202" s="9"/>
      <c r="D202" s="9"/>
    </row>
    <row r="203" spans="1:4">
      <c r="A203" s="9"/>
      <c r="B203" s="9"/>
      <c r="C203" s="9"/>
      <c r="D203" s="9"/>
    </row>
    <row r="204" spans="1:4">
      <c r="A204" s="9"/>
      <c r="B204" s="9"/>
      <c r="C204" s="9"/>
      <c r="D204" s="9"/>
    </row>
    <row r="205" spans="1:4">
      <c r="A205" s="9"/>
      <c r="B205" s="9"/>
      <c r="C205" s="9"/>
      <c r="D205" s="9"/>
    </row>
    <row r="206" spans="1:4">
      <c r="A206" s="9"/>
      <c r="B206" s="9"/>
      <c r="C206" s="9"/>
      <c r="D206" s="9"/>
    </row>
    <row r="207" spans="1:4">
      <c r="A207" s="9"/>
      <c r="B207" s="9"/>
      <c r="C207" s="9"/>
      <c r="D207" s="9"/>
    </row>
    <row r="208" spans="1:4">
      <c r="A208" s="9"/>
      <c r="B208" s="9"/>
      <c r="C208" s="9"/>
      <c r="D208" s="9"/>
    </row>
    <row r="209" spans="1:4">
      <c r="A209" s="9"/>
      <c r="B209" s="9"/>
      <c r="C209" s="9"/>
      <c r="D209" s="9"/>
    </row>
    <row r="210" spans="1:4">
      <c r="A210" s="9"/>
      <c r="B210" s="9"/>
      <c r="C210" s="9"/>
      <c r="D210" s="9"/>
    </row>
    <row r="211" spans="1:4">
      <c r="A211" s="9"/>
      <c r="B211" s="9"/>
      <c r="C211" s="9"/>
      <c r="D211" s="9"/>
    </row>
    <row r="212" spans="1:4">
      <c r="A212" s="9"/>
      <c r="B212" s="9"/>
      <c r="C212" s="9"/>
      <c r="D212" s="9"/>
    </row>
    <row r="213" spans="1:4">
      <c r="A213" s="9"/>
      <c r="B213" s="9"/>
      <c r="C213" s="9"/>
      <c r="D213" s="9"/>
    </row>
    <row r="214" spans="1:4">
      <c r="A214" s="9"/>
      <c r="B214" s="9"/>
      <c r="C214" s="9"/>
      <c r="D214" s="9"/>
    </row>
    <row r="215" spans="1:4">
      <c r="A215" s="9"/>
      <c r="B215" s="9"/>
      <c r="C215" s="9"/>
      <c r="D215" s="9"/>
    </row>
    <row r="216" spans="1:4">
      <c r="A216" s="9"/>
      <c r="B216" s="9"/>
      <c r="C216" s="9"/>
      <c r="D216" s="9"/>
    </row>
    <row r="217" spans="1:4">
      <c r="A217" s="9"/>
      <c r="B217" s="9"/>
      <c r="C217" s="9"/>
      <c r="D217" s="9"/>
    </row>
    <row r="218" spans="1:4">
      <c r="A218" s="9"/>
      <c r="B218" s="9"/>
      <c r="C218" s="9"/>
      <c r="D218" s="9"/>
    </row>
    <row r="219" spans="1:4">
      <c r="A219" s="9"/>
      <c r="B219" s="9"/>
      <c r="C219" s="9"/>
      <c r="D219" s="9"/>
    </row>
    <row r="220" spans="1:4">
      <c r="A220" s="9"/>
      <c r="B220" s="9"/>
      <c r="C220" s="9"/>
      <c r="D220" s="9"/>
    </row>
    <row r="221" spans="1:4">
      <c r="A221" s="9"/>
      <c r="B221" s="9"/>
      <c r="C221" s="9"/>
      <c r="D221" s="9"/>
    </row>
    <row r="222" spans="1:4">
      <c r="A222" s="9"/>
      <c r="B222" s="9"/>
      <c r="C222" s="9"/>
      <c r="D222" s="9"/>
    </row>
    <row r="223" spans="1:4">
      <c r="A223" s="9"/>
      <c r="B223" s="9"/>
      <c r="C223" s="9"/>
      <c r="D223" s="9"/>
    </row>
    <row r="224" spans="1:4">
      <c r="A224" s="9"/>
      <c r="B224" s="9"/>
      <c r="C224" s="9"/>
      <c r="D224" s="9"/>
    </row>
    <row r="225" spans="1:4">
      <c r="A225" s="9"/>
      <c r="B225" s="9"/>
      <c r="C225" s="9"/>
      <c r="D225" s="9"/>
    </row>
    <row r="226" spans="1:4">
      <c r="A226" s="9"/>
      <c r="B226" s="9"/>
      <c r="C226" s="9"/>
      <c r="D226" s="9"/>
    </row>
    <row r="227" spans="1:4">
      <c r="A227" s="9"/>
      <c r="B227" s="9"/>
      <c r="C227" s="9"/>
      <c r="D227" s="9"/>
    </row>
    <row r="228" spans="1:4">
      <c r="A228" s="9"/>
      <c r="B228" s="9"/>
      <c r="C228" s="9"/>
      <c r="D228" s="9"/>
    </row>
    <row r="229" spans="1:4">
      <c r="A229" s="9"/>
      <c r="B229" s="9"/>
      <c r="C229" s="9"/>
      <c r="D229" s="9"/>
    </row>
    <row r="230" spans="1:4">
      <c r="A230" s="9"/>
      <c r="B230" s="9"/>
      <c r="C230" s="9"/>
      <c r="D230" s="9"/>
    </row>
    <row r="231" spans="1:4">
      <c r="A231" s="9"/>
      <c r="B231" s="9"/>
      <c r="C231" s="9"/>
      <c r="D231" s="9"/>
    </row>
    <row r="232" spans="1:4">
      <c r="A232" s="9"/>
      <c r="B232" s="9"/>
      <c r="C232" s="9"/>
      <c r="D232" s="9"/>
    </row>
    <row r="233" spans="1:4">
      <c r="A233" s="9"/>
      <c r="B233" s="9"/>
      <c r="C233" s="9"/>
      <c r="D233" s="9"/>
    </row>
    <row r="234" spans="1:4">
      <c r="A234" s="9"/>
      <c r="B234" s="9"/>
      <c r="C234" s="9"/>
      <c r="D234" s="9"/>
    </row>
    <row r="235" spans="1:4">
      <c r="A235" s="9"/>
      <c r="B235" s="9"/>
      <c r="C235" s="9"/>
      <c r="D235" s="9"/>
    </row>
    <row r="236" spans="1:4">
      <c r="A236" s="9"/>
      <c r="B236" s="9"/>
      <c r="C236" s="9"/>
      <c r="D236" s="9"/>
    </row>
    <row r="237" spans="1:4">
      <c r="A237" s="9"/>
      <c r="B237" s="9"/>
      <c r="C237" s="9"/>
      <c r="D237" s="9"/>
    </row>
    <row r="238" spans="1:4">
      <c r="A238" s="9"/>
      <c r="B238" s="9"/>
      <c r="C238" s="9"/>
      <c r="D238" s="9"/>
    </row>
    <row r="239" spans="1:4">
      <c r="A239" s="9"/>
      <c r="B239" s="9"/>
      <c r="C239" s="9"/>
      <c r="D239" s="9"/>
    </row>
    <row r="240" spans="1:4">
      <c r="A240" s="9"/>
      <c r="B240" s="9"/>
      <c r="C240" s="9"/>
      <c r="D240" s="9"/>
    </row>
    <row r="241" spans="1:4">
      <c r="A241" s="9"/>
      <c r="B241" s="9"/>
      <c r="C241" s="9"/>
      <c r="D241" s="9"/>
    </row>
    <row r="242" spans="1:4">
      <c r="A242" s="9"/>
      <c r="B242" s="9"/>
      <c r="C242" s="9"/>
      <c r="D242" s="9"/>
    </row>
    <row r="243" spans="1:4">
      <c r="A243" s="9"/>
      <c r="B243" s="9"/>
      <c r="C243" s="9"/>
      <c r="D243" s="9"/>
    </row>
    <row r="244" spans="1:4">
      <c r="A244" s="9"/>
      <c r="B244" s="9"/>
      <c r="C244" s="9"/>
      <c r="D244" s="9"/>
    </row>
    <row r="245" spans="1:4">
      <c r="A245" s="9"/>
      <c r="B245" s="9"/>
      <c r="C245" s="9"/>
      <c r="D245" s="9"/>
    </row>
    <row r="246" spans="1:4">
      <c r="A246" s="9"/>
      <c r="B246" s="9"/>
      <c r="C246" s="9"/>
      <c r="D246" s="9"/>
    </row>
    <row r="247" spans="1:4">
      <c r="A247" s="9"/>
      <c r="B247" s="9"/>
      <c r="C247" s="9"/>
      <c r="D247" s="9"/>
    </row>
  </sheetData>
  <sheetProtection algorithmName="SHA-512" hashValue="Q2EGxBf9pY+Gzrwhq+MfFnOvZh2+2qZ08/Q6DctO0Qzl8US0WF/rcsylLXdOT1h3iX4xOcP4GcyOwKRp+kj/Pg==" saltValue="IwdAhy1WYLeee/sP6RCJUQ==" spinCount="100000" sheet="1" objects="1" scenarios="1"/>
  <mergeCells count="13">
    <mergeCell ref="A4:D4"/>
    <mergeCell ref="A3:E3"/>
    <mergeCell ref="A11:B11"/>
    <mergeCell ref="C11:E11"/>
    <mergeCell ref="A12:B12"/>
    <mergeCell ref="C12:E12"/>
    <mergeCell ref="C5:E5"/>
    <mergeCell ref="C6:E6"/>
    <mergeCell ref="C7:E7"/>
    <mergeCell ref="C8:E8"/>
    <mergeCell ref="C9:E9"/>
    <mergeCell ref="A10:B10"/>
    <mergeCell ref="C10:E10"/>
  </mergeCells>
  <printOptions horizontalCentere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197"/>
  <sheetViews>
    <sheetView view="pageBreakPreview" topLeftCell="A126" zoomScale="40" zoomScaleNormal="40" zoomScaleSheetLayoutView="40" workbookViewId="0">
      <selection activeCell="R143" sqref="R143"/>
    </sheetView>
  </sheetViews>
  <sheetFormatPr defaultColWidth="9.140625" defaultRowHeight="25.5"/>
  <cols>
    <col min="1" max="1" width="5.7109375" style="3" customWidth="1"/>
    <col min="2" max="2" width="11.42578125" style="3" customWidth="1"/>
    <col min="3" max="3" width="156.85546875" style="3" customWidth="1"/>
    <col min="4" max="4" width="22.28515625" style="3" customWidth="1"/>
    <col min="5" max="5" width="23.42578125" style="53" customWidth="1"/>
    <col min="6" max="6" width="31.85546875" style="54" customWidth="1"/>
    <col min="7" max="7" width="40.7109375" style="50" customWidth="1"/>
    <col min="8" max="8" width="43.7109375" style="47" customWidth="1"/>
    <col min="9" max="16384" width="9.140625" style="1"/>
  </cols>
  <sheetData>
    <row r="1" spans="1:8" customFormat="1" ht="197.25" customHeight="1">
      <c r="A1" s="250" t="s">
        <v>223</v>
      </c>
      <c r="B1" s="251"/>
      <c r="C1" s="251"/>
      <c r="D1" s="252"/>
      <c r="E1" s="49"/>
      <c r="F1" s="152"/>
      <c r="G1" s="49"/>
      <c r="H1" s="153" t="s">
        <v>237</v>
      </c>
    </row>
    <row r="2" spans="1:8" ht="181.5" customHeight="1">
      <c r="A2" s="256" t="s">
        <v>231</v>
      </c>
      <c r="B2" s="256"/>
      <c r="C2" s="256"/>
      <c r="D2" s="256"/>
      <c r="E2" s="256"/>
      <c r="F2" s="256"/>
      <c r="G2" s="256"/>
      <c r="H2" s="256"/>
    </row>
    <row r="3" spans="1:8" ht="288.75" customHeight="1">
      <c r="A3" s="62"/>
      <c r="B3" s="261" t="s">
        <v>15</v>
      </c>
      <c r="C3" s="261" t="s">
        <v>16</v>
      </c>
      <c r="D3" s="263" t="s">
        <v>17</v>
      </c>
      <c r="E3" s="265" t="s">
        <v>32</v>
      </c>
      <c r="F3" s="267" t="s">
        <v>178</v>
      </c>
      <c r="G3" s="259" t="s">
        <v>179</v>
      </c>
      <c r="H3" s="32" t="s">
        <v>177</v>
      </c>
    </row>
    <row r="4" spans="1:8" ht="23.25" customHeight="1">
      <c r="A4" s="62"/>
      <c r="B4" s="262"/>
      <c r="C4" s="262"/>
      <c r="D4" s="264"/>
      <c r="E4" s="266"/>
      <c r="F4" s="268"/>
      <c r="G4" s="260"/>
      <c r="H4" s="32" t="s">
        <v>44</v>
      </c>
    </row>
    <row r="5" spans="1:8" s="13" customFormat="1">
      <c r="A5" s="63"/>
      <c r="B5" s="33">
        <v>1</v>
      </c>
      <c r="C5" s="33">
        <v>2</v>
      </c>
      <c r="D5" s="33">
        <v>3</v>
      </c>
      <c r="E5" s="71">
        <v>4</v>
      </c>
      <c r="F5" s="33">
        <v>5</v>
      </c>
      <c r="G5" s="33">
        <v>6</v>
      </c>
      <c r="H5" s="33">
        <v>7</v>
      </c>
    </row>
    <row r="6" spans="1:8" ht="28.9" customHeight="1">
      <c r="A6" s="62"/>
      <c r="B6" s="257" t="s">
        <v>0</v>
      </c>
      <c r="C6" s="258"/>
      <c r="D6" s="258"/>
      <c r="E6" s="258"/>
      <c r="F6" s="68"/>
      <c r="G6" s="69"/>
      <c r="H6" s="70"/>
    </row>
    <row r="7" spans="1:8" ht="31.5" customHeight="1">
      <c r="A7" s="62"/>
      <c r="B7" s="270" t="s">
        <v>1</v>
      </c>
      <c r="C7" s="273"/>
      <c r="D7" s="273"/>
      <c r="E7" s="273"/>
      <c r="F7" s="68"/>
      <c r="G7" s="69"/>
      <c r="H7" s="70"/>
    </row>
    <row r="8" spans="1:8" s="4" customFormat="1" ht="79.5" customHeight="1">
      <c r="A8" s="62"/>
      <c r="B8" s="26" t="s">
        <v>364</v>
      </c>
      <c r="C8" s="22" t="s">
        <v>276</v>
      </c>
      <c r="D8" s="20" t="s">
        <v>37</v>
      </c>
      <c r="E8" s="34">
        <v>1184.94</v>
      </c>
      <c r="F8" s="20">
        <v>72</v>
      </c>
      <c r="G8" s="185"/>
      <c r="H8" s="18">
        <f>E8*F8*G8</f>
        <v>0</v>
      </c>
    </row>
    <row r="9" spans="1:8" ht="57.75" customHeight="1">
      <c r="A9" s="62"/>
      <c r="B9" s="26" t="s">
        <v>363</v>
      </c>
      <c r="C9" s="22" t="s">
        <v>401</v>
      </c>
      <c r="D9" s="20" t="s">
        <v>37</v>
      </c>
      <c r="E9" s="34">
        <v>145.72999999999999</v>
      </c>
      <c r="F9" s="20">
        <v>72</v>
      </c>
      <c r="G9" s="186"/>
      <c r="H9" s="18">
        <f t="shared" ref="H9:H32" si="0">E9*F9*G9</f>
        <v>0</v>
      </c>
    </row>
    <row r="10" spans="1:8" ht="71.25" customHeight="1">
      <c r="A10" s="62"/>
      <c r="B10" s="26" t="s">
        <v>383</v>
      </c>
      <c r="C10" s="22" t="s">
        <v>277</v>
      </c>
      <c r="D10" s="20" t="s">
        <v>37</v>
      </c>
      <c r="E10" s="34">
        <v>32.4</v>
      </c>
      <c r="F10" s="20">
        <v>72</v>
      </c>
      <c r="G10" s="186"/>
      <c r="H10" s="18">
        <f t="shared" si="0"/>
        <v>0</v>
      </c>
    </row>
    <row r="11" spans="1:8" s="2" customFormat="1" ht="70.5" customHeight="1">
      <c r="A11" s="64"/>
      <c r="B11" s="26" t="s">
        <v>384</v>
      </c>
      <c r="C11" s="22" t="s">
        <v>278</v>
      </c>
      <c r="D11" s="20" t="s">
        <v>37</v>
      </c>
      <c r="E11" s="34">
        <v>203.07</v>
      </c>
      <c r="F11" s="20">
        <v>72</v>
      </c>
      <c r="G11" s="186"/>
      <c r="H11" s="18">
        <f t="shared" si="0"/>
        <v>0</v>
      </c>
    </row>
    <row r="12" spans="1:8" s="2" customFormat="1" ht="51" customHeight="1">
      <c r="A12" s="64"/>
      <c r="B12" s="26" t="s">
        <v>385</v>
      </c>
      <c r="C12" s="22" t="s">
        <v>279</v>
      </c>
      <c r="D12" s="20" t="s">
        <v>37</v>
      </c>
      <c r="E12" s="59">
        <v>130.56</v>
      </c>
      <c r="F12" s="20">
        <v>72</v>
      </c>
      <c r="G12" s="186"/>
      <c r="H12" s="18">
        <f t="shared" si="0"/>
        <v>0</v>
      </c>
    </row>
    <row r="13" spans="1:8" s="2" customFormat="1" ht="57" customHeight="1">
      <c r="A13" s="64"/>
      <c r="B13" s="26" t="s">
        <v>386</v>
      </c>
      <c r="C13" s="22" t="s">
        <v>280</v>
      </c>
      <c r="D13" s="20" t="s">
        <v>37</v>
      </c>
      <c r="E13" s="59">
        <v>12.57</v>
      </c>
      <c r="F13" s="20">
        <v>72</v>
      </c>
      <c r="G13" s="186"/>
      <c r="H13" s="18">
        <f t="shared" si="0"/>
        <v>0</v>
      </c>
    </row>
    <row r="14" spans="1:8" s="17" customFormat="1" ht="68.25" customHeight="1">
      <c r="A14" s="64"/>
      <c r="B14" s="26" t="s">
        <v>387</v>
      </c>
      <c r="C14" s="22" t="s">
        <v>281</v>
      </c>
      <c r="D14" s="20" t="s">
        <v>37</v>
      </c>
      <c r="E14" s="28"/>
      <c r="F14" s="29"/>
      <c r="G14" s="30"/>
      <c r="H14" s="31"/>
    </row>
    <row r="15" spans="1:8" s="2" customFormat="1" ht="66.75" customHeight="1">
      <c r="A15" s="64"/>
      <c r="B15" s="26" t="s">
        <v>388</v>
      </c>
      <c r="C15" s="22" t="s">
        <v>282</v>
      </c>
      <c r="D15" s="20" t="s">
        <v>37</v>
      </c>
      <c r="E15" s="59">
        <v>52.56</v>
      </c>
      <c r="F15" s="20">
        <v>72</v>
      </c>
      <c r="G15" s="186"/>
      <c r="H15" s="18">
        <f t="shared" si="0"/>
        <v>0</v>
      </c>
    </row>
    <row r="16" spans="1:8" ht="35.25" customHeight="1">
      <c r="A16" s="62"/>
      <c r="B16" s="271" t="s">
        <v>2</v>
      </c>
      <c r="C16" s="275"/>
      <c r="D16" s="272"/>
      <c r="E16" s="276"/>
      <c r="F16" s="68"/>
      <c r="G16" s="69"/>
      <c r="H16" s="70"/>
    </row>
    <row r="17" spans="1:8" s="4" customFormat="1" ht="60" customHeight="1">
      <c r="A17" s="62"/>
      <c r="B17" s="26" t="s">
        <v>364</v>
      </c>
      <c r="C17" s="22" t="s">
        <v>283</v>
      </c>
      <c r="D17" s="20" t="s">
        <v>37</v>
      </c>
      <c r="E17" s="23">
        <v>179.09</v>
      </c>
      <c r="F17" s="20">
        <v>72</v>
      </c>
      <c r="G17" s="186"/>
      <c r="H17" s="18">
        <f t="shared" si="0"/>
        <v>0</v>
      </c>
    </row>
    <row r="18" spans="1:8" ht="25.5" customHeight="1">
      <c r="A18" s="62"/>
      <c r="B18" s="271" t="s">
        <v>3</v>
      </c>
      <c r="C18" s="272"/>
      <c r="D18" s="272"/>
      <c r="E18" s="276"/>
      <c r="F18" s="68"/>
      <c r="G18" s="69"/>
      <c r="H18" s="70"/>
    </row>
    <row r="19" spans="1:8" s="4" customFormat="1" ht="62.25" customHeight="1">
      <c r="A19" s="62"/>
      <c r="B19" s="97" t="s">
        <v>364</v>
      </c>
      <c r="C19" s="96" t="s">
        <v>284</v>
      </c>
      <c r="D19" s="95" t="s">
        <v>20</v>
      </c>
      <c r="E19" s="98">
        <v>97.36</v>
      </c>
      <c r="F19" s="95">
        <v>72</v>
      </c>
      <c r="G19" s="207"/>
      <c r="H19" s="18">
        <f t="shared" si="0"/>
        <v>0</v>
      </c>
    </row>
    <row r="20" spans="1:8" s="4" customFormat="1" ht="64.5" customHeight="1">
      <c r="A20" s="213"/>
      <c r="B20" s="205" t="s">
        <v>363</v>
      </c>
      <c r="C20" s="204" t="s">
        <v>285</v>
      </c>
      <c r="D20" s="203" t="s">
        <v>20</v>
      </c>
      <c r="E20" s="214">
        <v>56.29</v>
      </c>
      <c r="F20" s="203">
        <v>72</v>
      </c>
      <c r="G20" s="215"/>
      <c r="H20" s="18">
        <f t="shared" si="0"/>
        <v>0</v>
      </c>
    </row>
    <row r="21" spans="1:8" s="4" customFormat="1" ht="54" customHeight="1">
      <c r="A21" s="213"/>
      <c r="B21" s="205" t="s">
        <v>383</v>
      </c>
      <c r="C21" s="204" t="s">
        <v>286</v>
      </c>
      <c r="D21" s="203" t="s">
        <v>18</v>
      </c>
      <c r="E21" s="214">
        <v>12</v>
      </c>
      <c r="F21" s="203">
        <v>72</v>
      </c>
      <c r="G21" s="215"/>
      <c r="H21" s="18">
        <f t="shared" si="0"/>
        <v>0</v>
      </c>
    </row>
    <row r="22" spans="1:8" s="3" customFormat="1" ht="60.75" customHeight="1">
      <c r="A22" s="213"/>
      <c r="B22" s="205" t="s">
        <v>384</v>
      </c>
      <c r="C22" s="204" t="s">
        <v>287</v>
      </c>
      <c r="D22" s="203" t="s">
        <v>20</v>
      </c>
      <c r="E22" s="214">
        <v>72.89</v>
      </c>
      <c r="F22" s="203">
        <v>72</v>
      </c>
      <c r="G22" s="215"/>
      <c r="H22" s="18">
        <f t="shared" si="0"/>
        <v>0</v>
      </c>
    </row>
    <row r="23" spans="1:8" s="4" customFormat="1" ht="70.5" customHeight="1">
      <c r="A23" s="62"/>
      <c r="B23" s="208" t="s">
        <v>385</v>
      </c>
      <c r="C23" s="209" t="s">
        <v>288</v>
      </c>
      <c r="D23" s="210" t="s">
        <v>20</v>
      </c>
      <c r="E23" s="211">
        <v>5.31</v>
      </c>
      <c r="F23" s="210">
        <v>72</v>
      </c>
      <c r="G23" s="212"/>
      <c r="H23" s="18">
        <f t="shared" si="0"/>
        <v>0</v>
      </c>
    </row>
    <row r="24" spans="1:8" s="4" customFormat="1" ht="70.5" customHeight="1">
      <c r="A24" s="62"/>
      <c r="B24" s="26" t="s">
        <v>386</v>
      </c>
      <c r="C24" s="22" t="s">
        <v>289</v>
      </c>
      <c r="D24" s="20" t="s">
        <v>18</v>
      </c>
      <c r="E24" s="23">
        <v>19</v>
      </c>
      <c r="F24" s="20">
        <v>72</v>
      </c>
      <c r="G24" s="186"/>
      <c r="H24" s="18">
        <f t="shared" si="0"/>
        <v>0</v>
      </c>
    </row>
    <row r="25" spans="1:8" s="4" customFormat="1" ht="66.75" customHeight="1">
      <c r="A25" s="62"/>
      <c r="B25" s="26" t="s">
        <v>387</v>
      </c>
      <c r="C25" s="22" t="s">
        <v>290</v>
      </c>
      <c r="D25" s="20" t="s">
        <v>18</v>
      </c>
      <c r="E25" s="23">
        <v>1089</v>
      </c>
      <c r="F25" s="20">
        <v>72</v>
      </c>
      <c r="G25" s="186"/>
      <c r="H25" s="18">
        <f t="shared" si="0"/>
        <v>0</v>
      </c>
    </row>
    <row r="26" spans="1:8" s="4" customFormat="1" ht="56.25" customHeight="1">
      <c r="A26" s="62"/>
      <c r="B26" s="26" t="s">
        <v>388</v>
      </c>
      <c r="C26" s="22" t="s">
        <v>291</v>
      </c>
      <c r="D26" s="20" t="s">
        <v>18</v>
      </c>
      <c r="E26" s="23">
        <v>2587</v>
      </c>
      <c r="F26" s="20">
        <v>72</v>
      </c>
      <c r="G26" s="186"/>
      <c r="H26" s="18">
        <f t="shared" si="0"/>
        <v>0</v>
      </c>
    </row>
    <row r="27" spans="1:8" s="4" customFormat="1" ht="54" customHeight="1">
      <c r="A27" s="62"/>
      <c r="B27" s="26" t="s">
        <v>389</v>
      </c>
      <c r="C27" s="22" t="s">
        <v>275</v>
      </c>
      <c r="D27" s="20" t="s">
        <v>20</v>
      </c>
      <c r="E27" s="23">
        <v>21.24</v>
      </c>
      <c r="F27" s="20">
        <v>72</v>
      </c>
      <c r="G27" s="186"/>
      <c r="H27" s="18">
        <f t="shared" si="0"/>
        <v>0</v>
      </c>
    </row>
    <row r="28" spans="1:8" s="4" customFormat="1" ht="60.75" customHeight="1">
      <c r="A28" s="62"/>
      <c r="B28" s="26" t="s">
        <v>390</v>
      </c>
      <c r="C28" s="22" t="s">
        <v>274</v>
      </c>
      <c r="D28" s="20" t="s">
        <v>20</v>
      </c>
      <c r="E28" s="23">
        <v>65.28</v>
      </c>
      <c r="F28" s="20">
        <v>72</v>
      </c>
      <c r="G28" s="186"/>
      <c r="H28" s="18">
        <f t="shared" si="0"/>
        <v>0</v>
      </c>
    </row>
    <row r="29" spans="1:8" s="4" customFormat="1" ht="59.25" customHeight="1">
      <c r="A29" s="62"/>
      <c r="B29" s="26" t="s">
        <v>391</v>
      </c>
      <c r="C29" s="22" t="s">
        <v>273</v>
      </c>
      <c r="D29" s="20" t="s">
        <v>20</v>
      </c>
      <c r="E29" s="23">
        <v>7.48</v>
      </c>
      <c r="F29" s="20">
        <v>72</v>
      </c>
      <c r="G29" s="186"/>
      <c r="H29" s="18">
        <f t="shared" si="0"/>
        <v>0</v>
      </c>
    </row>
    <row r="30" spans="1:8" s="4" customFormat="1" ht="52.5" customHeight="1">
      <c r="A30" s="62"/>
      <c r="B30" s="26" t="s">
        <v>392</v>
      </c>
      <c r="C30" s="22" t="s">
        <v>272</v>
      </c>
      <c r="D30" s="20" t="s">
        <v>18</v>
      </c>
      <c r="E30" s="23">
        <v>4</v>
      </c>
      <c r="F30" s="20">
        <v>72</v>
      </c>
      <c r="G30" s="186"/>
      <c r="H30" s="18">
        <f t="shared" si="0"/>
        <v>0</v>
      </c>
    </row>
    <row r="31" spans="1:8" s="4" customFormat="1" ht="60" customHeight="1">
      <c r="A31" s="62"/>
      <c r="B31" s="26" t="s">
        <v>393</v>
      </c>
      <c r="C31" s="22" t="s">
        <v>271</v>
      </c>
      <c r="D31" s="20" t="s">
        <v>18</v>
      </c>
      <c r="E31" s="23">
        <v>6</v>
      </c>
      <c r="F31" s="20">
        <v>72</v>
      </c>
      <c r="G31" s="186"/>
      <c r="H31" s="18">
        <f t="shared" si="0"/>
        <v>0</v>
      </c>
    </row>
    <row r="32" spans="1:8" s="4" customFormat="1" ht="51.75" customHeight="1">
      <c r="A32" s="62"/>
      <c r="B32" s="26" t="s">
        <v>394</v>
      </c>
      <c r="C32" s="22" t="s">
        <v>270</v>
      </c>
      <c r="D32" s="20" t="s">
        <v>18</v>
      </c>
      <c r="E32" s="23">
        <v>3</v>
      </c>
      <c r="F32" s="20">
        <v>72</v>
      </c>
      <c r="G32" s="186"/>
      <c r="H32" s="18">
        <f t="shared" si="0"/>
        <v>0</v>
      </c>
    </row>
    <row r="33" spans="1:8" s="3" customFormat="1" ht="59.25" customHeight="1">
      <c r="A33" s="62"/>
      <c r="B33" s="26" t="s">
        <v>395</v>
      </c>
      <c r="C33" s="67" t="s">
        <v>292</v>
      </c>
      <c r="D33" s="66" t="s">
        <v>20</v>
      </c>
      <c r="E33" s="77"/>
      <c r="F33" s="78"/>
      <c r="G33" s="79"/>
      <c r="H33" s="80"/>
    </row>
    <row r="34" spans="1:8" s="3" customFormat="1" ht="51.75" customHeight="1">
      <c r="A34" s="62"/>
      <c r="B34" s="26" t="s">
        <v>396</v>
      </c>
      <c r="C34" s="67" t="s">
        <v>293</v>
      </c>
      <c r="D34" s="66" t="s">
        <v>18</v>
      </c>
      <c r="E34" s="60"/>
      <c r="F34" s="61"/>
      <c r="G34" s="30"/>
      <c r="H34" s="31"/>
    </row>
    <row r="35" spans="1:8" s="3" customFormat="1" ht="58.9" customHeight="1">
      <c r="A35" s="62"/>
      <c r="B35" s="26" t="s">
        <v>397</v>
      </c>
      <c r="C35" s="67" t="s">
        <v>294</v>
      </c>
      <c r="D35" s="66" t="s">
        <v>18</v>
      </c>
      <c r="E35" s="60"/>
      <c r="F35" s="61"/>
      <c r="G35" s="30"/>
      <c r="H35" s="31"/>
    </row>
    <row r="36" spans="1:8" s="3" customFormat="1" ht="53.25" customHeight="1">
      <c r="A36" s="62"/>
      <c r="B36" s="26" t="s">
        <v>398</v>
      </c>
      <c r="C36" s="67" t="s">
        <v>295</v>
      </c>
      <c r="D36" s="66" t="s">
        <v>18</v>
      </c>
      <c r="E36" s="60"/>
      <c r="F36" s="61"/>
      <c r="G36" s="30"/>
      <c r="H36" s="31"/>
    </row>
    <row r="37" spans="1:8" s="3" customFormat="1" ht="59.25" customHeight="1">
      <c r="A37" s="62"/>
      <c r="B37" s="26" t="s">
        <v>399</v>
      </c>
      <c r="C37" s="67" t="s">
        <v>297</v>
      </c>
      <c r="D37" s="66" t="s">
        <v>18</v>
      </c>
      <c r="E37" s="60"/>
      <c r="F37" s="61"/>
      <c r="G37" s="30"/>
      <c r="H37" s="31"/>
    </row>
    <row r="38" spans="1:8" s="3" customFormat="1" ht="64.5" customHeight="1">
      <c r="A38" s="62"/>
      <c r="B38" s="26" t="s">
        <v>400</v>
      </c>
      <c r="C38" s="67" t="s">
        <v>296</v>
      </c>
      <c r="D38" s="66" t="s">
        <v>18</v>
      </c>
      <c r="E38" s="60"/>
      <c r="F38" s="61"/>
      <c r="G38" s="30"/>
      <c r="H38" s="31"/>
    </row>
    <row r="39" spans="1:8" ht="25.5" customHeight="1">
      <c r="A39" s="62"/>
      <c r="B39" s="270" t="s">
        <v>4</v>
      </c>
      <c r="C39" s="270"/>
      <c r="D39" s="270"/>
      <c r="E39" s="270"/>
      <c r="F39" s="68"/>
      <c r="G39" s="69"/>
      <c r="H39" s="70"/>
    </row>
    <row r="40" spans="1:8" s="4" customFormat="1" ht="60.75" customHeight="1">
      <c r="A40" s="62"/>
      <c r="B40" s="26" t="s">
        <v>364</v>
      </c>
      <c r="C40" s="22" t="s">
        <v>298</v>
      </c>
      <c r="D40" s="20" t="s">
        <v>37</v>
      </c>
      <c r="E40" s="23">
        <v>21.15</v>
      </c>
      <c r="F40" s="20">
        <v>72</v>
      </c>
      <c r="G40" s="186"/>
      <c r="H40" s="18">
        <f t="shared" ref="H40:H41" si="1">E40*F40*G40</f>
        <v>0</v>
      </c>
    </row>
    <row r="41" spans="1:8" s="4" customFormat="1" ht="53.25" customHeight="1">
      <c r="A41" s="62"/>
      <c r="B41" s="26" t="s">
        <v>363</v>
      </c>
      <c r="C41" s="22" t="s">
        <v>311</v>
      </c>
      <c r="D41" s="20" t="s">
        <v>37</v>
      </c>
      <c r="E41" s="23">
        <v>23.23</v>
      </c>
      <c r="F41" s="20">
        <v>72</v>
      </c>
      <c r="G41" s="186"/>
      <c r="H41" s="18">
        <f t="shared" si="1"/>
        <v>0</v>
      </c>
    </row>
    <row r="42" spans="1:8" ht="25.5" customHeight="1">
      <c r="A42" s="62"/>
      <c r="B42" s="270" t="s">
        <v>5</v>
      </c>
      <c r="C42" s="270"/>
      <c r="D42" s="270"/>
      <c r="E42" s="270"/>
      <c r="F42" s="68"/>
      <c r="G42" s="69"/>
      <c r="H42" s="70"/>
    </row>
    <row r="43" spans="1:8" s="3" customFormat="1" ht="59.25" customHeight="1">
      <c r="A43" s="62"/>
      <c r="B43" s="26" t="s">
        <v>364</v>
      </c>
      <c r="C43" s="22" t="s">
        <v>299</v>
      </c>
      <c r="D43" s="20" t="s">
        <v>34</v>
      </c>
      <c r="E43" s="18">
        <v>75.28</v>
      </c>
      <c r="F43" s="20">
        <v>72</v>
      </c>
      <c r="G43" s="186"/>
      <c r="H43" s="18">
        <f t="shared" ref="H43:H44" si="2">E43*F43*G43</f>
        <v>0</v>
      </c>
    </row>
    <row r="44" spans="1:8" s="3" customFormat="1" ht="60" customHeight="1">
      <c r="A44" s="62"/>
      <c r="B44" s="26" t="s">
        <v>363</v>
      </c>
      <c r="C44" s="22" t="s">
        <v>300</v>
      </c>
      <c r="D44" s="20" t="s">
        <v>34</v>
      </c>
      <c r="E44" s="18">
        <v>553.20000000000005</v>
      </c>
      <c r="F44" s="20">
        <v>72</v>
      </c>
      <c r="G44" s="186"/>
      <c r="H44" s="18">
        <f t="shared" si="2"/>
        <v>0</v>
      </c>
    </row>
    <row r="45" spans="1:8" s="3" customFormat="1" ht="73.5" customHeight="1">
      <c r="A45" s="62"/>
      <c r="B45" s="26" t="s">
        <v>383</v>
      </c>
      <c r="C45" s="22" t="s">
        <v>301</v>
      </c>
      <c r="D45" s="20" t="s">
        <v>34</v>
      </c>
      <c r="E45" s="60"/>
      <c r="F45" s="60"/>
      <c r="G45" s="60"/>
      <c r="H45" s="60"/>
    </row>
    <row r="46" spans="1:8" s="4" customFormat="1" ht="52.5" customHeight="1">
      <c r="A46" s="62"/>
      <c r="B46" s="26" t="s">
        <v>384</v>
      </c>
      <c r="C46" s="22" t="s">
        <v>302</v>
      </c>
      <c r="D46" s="20" t="s">
        <v>39</v>
      </c>
      <c r="E46" s="23">
        <v>333</v>
      </c>
      <c r="F46" s="20">
        <v>72</v>
      </c>
      <c r="G46" s="186"/>
      <c r="H46" s="18">
        <f t="shared" ref="H46:H54" si="3">E46*F46*G46</f>
        <v>0</v>
      </c>
    </row>
    <row r="47" spans="1:8" s="4" customFormat="1" ht="60.75" customHeight="1">
      <c r="A47" s="62"/>
      <c r="B47" s="26" t="s">
        <v>385</v>
      </c>
      <c r="C47" s="22" t="s">
        <v>303</v>
      </c>
      <c r="D47" s="20" t="s">
        <v>38</v>
      </c>
      <c r="E47" s="23">
        <v>1006</v>
      </c>
      <c r="F47" s="20">
        <v>72</v>
      </c>
      <c r="G47" s="186"/>
      <c r="H47" s="18">
        <f t="shared" si="3"/>
        <v>0</v>
      </c>
    </row>
    <row r="48" spans="1:8" s="15" customFormat="1" ht="60" customHeight="1">
      <c r="A48" s="65"/>
      <c r="B48" s="26" t="s">
        <v>386</v>
      </c>
      <c r="C48" s="19" t="s">
        <v>304</v>
      </c>
      <c r="D48" s="21" t="s">
        <v>38</v>
      </c>
      <c r="E48" s="36">
        <v>14</v>
      </c>
      <c r="F48" s="20">
        <v>72</v>
      </c>
      <c r="G48" s="187"/>
      <c r="H48" s="18">
        <f t="shared" si="3"/>
        <v>0</v>
      </c>
    </row>
    <row r="49" spans="1:8" s="4" customFormat="1" ht="72" customHeight="1">
      <c r="A49" s="62"/>
      <c r="B49" s="26" t="s">
        <v>387</v>
      </c>
      <c r="C49" s="22" t="s">
        <v>305</v>
      </c>
      <c r="D49" s="20" t="s">
        <v>36</v>
      </c>
      <c r="E49" s="23">
        <v>119.65</v>
      </c>
      <c r="F49" s="20">
        <v>72</v>
      </c>
      <c r="G49" s="186"/>
      <c r="H49" s="18">
        <f t="shared" si="3"/>
        <v>0</v>
      </c>
    </row>
    <row r="50" spans="1:8" s="4" customFormat="1" ht="53.45" customHeight="1">
      <c r="A50" s="62"/>
      <c r="B50" s="26" t="s">
        <v>388</v>
      </c>
      <c r="C50" s="22" t="s">
        <v>306</v>
      </c>
      <c r="D50" s="20" t="s">
        <v>36</v>
      </c>
      <c r="E50" s="23">
        <v>19.45</v>
      </c>
      <c r="F50" s="20">
        <v>72</v>
      </c>
      <c r="G50" s="187"/>
      <c r="H50" s="18">
        <f t="shared" si="3"/>
        <v>0</v>
      </c>
    </row>
    <row r="51" spans="1:8" s="4" customFormat="1" ht="51.75" customHeight="1">
      <c r="A51" s="62"/>
      <c r="B51" s="26" t="s">
        <v>389</v>
      </c>
      <c r="C51" s="22" t="s">
        <v>307</v>
      </c>
      <c r="D51" s="20" t="s">
        <v>38</v>
      </c>
      <c r="E51" s="23">
        <v>11</v>
      </c>
      <c r="F51" s="20">
        <v>72</v>
      </c>
      <c r="G51" s="187"/>
      <c r="H51" s="18">
        <f t="shared" si="3"/>
        <v>0</v>
      </c>
    </row>
    <row r="52" spans="1:8" s="3" customFormat="1" ht="60.75" customHeight="1">
      <c r="A52" s="62"/>
      <c r="B52" s="26" t="s">
        <v>390</v>
      </c>
      <c r="C52" s="39" t="s">
        <v>308</v>
      </c>
      <c r="D52" s="20" t="s">
        <v>38</v>
      </c>
      <c r="E52" s="38">
        <v>30</v>
      </c>
      <c r="F52" s="37">
        <v>72</v>
      </c>
      <c r="G52" s="187"/>
      <c r="H52" s="18">
        <f t="shared" si="3"/>
        <v>0</v>
      </c>
    </row>
    <row r="53" spans="1:8" s="3" customFormat="1" ht="52.5" customHeight="1">
      <c r="A53" s="62"/>
      <c r="B53" s="26" t="s">
        <v>391</v>
      </c>
      <c r="C53" s="40" t="s">
        <v>309</v>
      </c>
      <c r="D53" s="20" t="s">
        <v>38</v>
      </c>
      <c r="E53" s="38">
        <v>30</v>
      </c>
      <c r="F53" s="37">
        <v>72</v>
      </c>
      <c r="G53" s="187"/>
      <c r="H53" s="18">
        <f t="shared" si="3"/>
        <v>0</v>
      </c>
    </row>
    <row r="54" spans="1:8" s="4" customFormat="1" ht="59.25" customHeight="1">
      <c r="A54" s="62"/>
      <c r="B54" s="26" t="s">
        <v>392</v>
      </c>
      <c r="C54" s="22" t="s">
        <v>310</v>
      </c>
      <c r="D54" s="20" t="s">
        <v>36</v>
      </c>
      <c r="E54" s="23">
        <v>20.04</v>
      </c>
      <c r="F54" s="20">
        <v>72</v>
      </c>
      <c r="G54" s="186"/>
      <c r="H54" s="18">
        <f t="shared" si="3"/>
        <v>0</v>
      </c>
    </row>
    <row r="55" spans="1:8" ht="25.5" customHeight="1">
      <c r="A55" s="62"/>
      <c r="B55" s="270" t="s">
        <v>6</v>
      </c>
      <c r="C55" s="270"/>
      <c r="D55" s="270"/>
      <c r="E55" s="270"/>
      <c r="F55" s="68"/>
      <c r="G55" s="69"/>
      <c r="H55" s="70"/>
    </row>
    <row r="56" spans="1:8" s="15" customFormat="1" ht="88.5" customHeight="1">
      <c r="A56" s="65"/>
      <c r="B56" s="26" t="s">
        <v>364</v>
      </c>
      <c r="C56" s="19" t="s">
        <v>312</v>
      </c>
      <c r="D56" s="21" t="s">
        <v>20</v>
      </c>
      <c r="E56" s="36">
        <v>148.16</v>
      </c>
      <c r="F56" s="20">
        <v>72</v>
      </c>
      <c r="G56" s="187"/>
      <c r="H56" s="18">
        <f t="shared" ref="H56:H64" si="4">E56*F56*G56</f>
        <v>0</v>
      </c>
    </row>
    <row r="57" spans="1:8" s="15" customFormat="1" ht="53.25" customHeight="1">
      <c r="A57" s="65"/>
      <c r="B57" s="26" t="s">
        <v>363</v>
      </c>
      <c r="C57" s="19" t="s">
        <v>313</v>
      </c>
      <c r="D57" s="21" t="s">
        <v>38</v>
      </c>
      <c r="E57" s="36">
        <v>30</v>
      </c>
      <c r="F57" s="20">
        <v>72</v>
      </c>
      <c r="G57" s="187"/>
      <c r="H57" s="18">
        <f t="shared" si="4"/>
        <v>0</v>
      </c>
    </row>
    <row r="58" spans="1:8" s="4" customFormat="1" ht="53.25" customHeight="1">
      <c r="A58" s="62"/>
      <c r="B58" s="26" t="s">
        <v>383</v>
      </c>
      <c r="C58" s="22" t="s">
        <v>314</v>
      </c>
      <c r="D58" s="20" t="s">
        <v>33</v>
      </c>
      <c r="E58" s="23">
        <v>136</v>
      </c>
      <c r="F58" s="20">
        <v>72</v>
      </c>
      <c r="G58" s="186"/>
      <c r="H58" s="18">
        <f t="shared" si="4"/>
        <v>0</v>
      </c>
    </row>
    <row r="59" spans="1:8" s="4" customFormat="1" ht="57" customHeight="1">
      <c r="A59" s="62"/>
      <c r="B59" s="26" t="s">
        <v>384</v>
      </c>
      <c r="C59" s="22" t="s">
        <v>419</v>
      </c>
      <c r="D59" s="20" t="s">
        <v>34</v>
      </c>
      <c r="E59" s="23">
        <v>217.23</v>
      </c>
      <c r="F59" s="20">
        <v>72</v>
      </c>
      <c r="G59" s="186"/>
      <c r="H59" s="18">
        <f t="shared" si="4"/>
        <v>0</v>
      </c>
    </row>
    <row r="60" spans="1:8" s="4" customFormat="1" ht="51.75" customHeight="1">
      <c r="A60" s="62"/>
      <c r="B60" s="26" t="s">
        <v>385</v>
      </c>
      <c r="C60" s="22" t="s">
        <v>315</v>
      </c>
      <c r="D60" s="20" t="s">
        <v>20</v>
      </c>
      <c r="E60" s="23">
        <v>99.89</v>
      </c>
      <c r="F60" s="20">
        <v>72</v>
      </c>
      <c r="G60" s="186"/>
      <c r="H60" s="18">
        <f t="shared" si="4"/>
        <v>0</v>
      </c>
    </row>
    <row r="61" spans="1:8" s="4" customFormat="1" ht="63" customHeight="1">
      <c r="A61" s="62"/>
      <c r="B61" s="26" t="s">
        <v>386</v>
      </c>
      <c r="C61" s="22" t="s">
        <v>316</v>
      </c>
      <c r="D61" s="20" t="s">
        <v>35</v>
      </c>
      <c r="E61" s="23">
        <v>28</v>
      </c>
      <c r="F61" s="20">
        <v>72</v>
      </c>
      <c r="G61" s="186"/>
      <c r="H61" s="18">
        <f t="shared" si="4"/>
        <v>0</v>
      </c>
    </row>
    <row r="62" spans="1:8" s="4" customFormat="1" ht="56.25" customHeight="1">
      <c r="A62" s="62"/>
      <c r="B62" s="26" t="s">
        <v>387</v>
      </c>
      <c r="C62" s="22" t="s">
        <v>317</v>
      </c>
      <c r="D62" s="20" t="s">
        <v>35</v>
      </c>
      <c r="E62" s="23">
        <v>8.6999999999999993</v>
      </c>
      <c r="F62" s="20">
        <v>72</v>
      </c>
      <c r="G62" s="186"/>
      <c r="H62" s="18">
        <f t="shared" si="4"/>
        <v>0</v>
      </c>
    </row>
    <row r="63" spans="1:8" s="15" customFormat="1" ht="37.5" customHeight="1">
      <c r="A63" s="65"/>
      <c r="B63" s="21" t="s">
        <v>261</v>
      </c>
      <c r="C63" s="19" t="s">
        <v>319</v>
      </c>
      <c r="D63" s="21" t="s">
        <v>38</v>
      </c>
      <c r="E63" s="36">
        <v>2093</v>
      </c>
      <c r="F63" s="20">
        <v>72</v>
      </c>
      <c r="G63" s="187"/>
      <c r="H63" s="18">
        <f t="shared" si="4"/>
        <v>0</v>
      </c>
    </row>
    <row r="64" spans="1:8" s="15" customFormat="1" ht="78" customHeight="1">
      <c r="A64" s="65"/>
      <c r="B64" s="21" t="s">
        <v>262</v>
      </c>
      <c r="C64" s="19" t="s">
        <v>318</v>
      </c>
      <c r="D64" s="21" t="s">
        <v>38</v>
      </c>
      <c r="E64" s="36">
        <v>3</v>
      </c>
      <c r="F64" s="20">
        <v>72</v>
      </c>
      <c r="G64" s="187"/>
      <c r="H64" s="18">
        <f t="shared" si="4"/>
        <v>0</v>
      </c>
    </row>
    <row r="65" spans="1:8" ht="25.5" customHeight="1">
      <c r="A65" s="62"/>
      <c r="B65" s="270" t="s">
        <v>7</v>
      </c>
      <c r="C65" s="270"/>
      <c r="D65" s="270"/>
      <c r="E65" s="270"/>
      <c r="F65" s="68"/>
      <c r="G65" s="69"/>
      <c r="H65" s="70"/>
    </row>
    <row r="66" spans="1:8" s="4" customFormat="1" ht="49.5">
      <c r="A66" s="62"/>
      <c r="B66" s="20" t="s">
        <v>254</v>
      </c>
      <c r="C66" s="19" t="s">
        <v>320</v>
      </c>
      <c r="D66" s="58" t="s">
        <v>37</v>
      </c>
      <c r="E66" s="23">
        <v>62.85</v>
      </c>
      <c r="F66" s="24">
        <v>72</v>
      </c>
      <c r="G66" s="186"/>
      <c r="H66" s="18">
        <f t="shared" ref="H66:H78" si="5">E66*F66*G66</f>
        <v>0</v>
      </c>
    </row>
    <row r="67" spans="1:8" s="4" customFormat="1" ht="31.15" customHeight="1">
      <c r="A67" s="62"/>
      <c r="B67" s="20" t="s">
        <v>255</v>
      </c>
      <c r="C67" s="19" t="s">
        <v>302</v>
      </c>
      <c r="D67" s="58" t="s">
        <v>35</v>
      </c>
      <c r="E67" s="41">
        <v>33.299999999999997</v>
      </c>
      <c r="F67" s="24">
        <v>72</v>
      </c>
      <c r="G67" s="186"/>
      <c r="H67" s="18">
        <f t="shared" si="5"/>
        <v>0</v>
      </c>
    </row>
    <row r="68" spans="1:8" s="4" customFormat="1" ht="45.6" customHeight="1">
      <c r="A68" s="62"/>
      <c r="B68" s="20" t="s">
        <v>256</v>
      </c>
      <c r="C68" s="19" t="s">
        <v>321</v>
      </c>
      <c r="D68" s="58" t="s">
        <v>35</v>
      </c>
      <c r="E68" s="59">
        <v>100.6</v>
      </c>
      <c r="F68" s="24">
        <v>72</v>
      </c>
      <c r="G68" s="186"/>
      <c r="H68" s="18">
        <f t="shared" si="5"/>
        <v>0</v>
      </c>
    </row>
    <row r="69" spans="1:8" s="4" customFormat="1" ht="41.45" customHeight="1">
      <c r="A69" s="62"/>
      <c r="B69" s="20" t="s">
        <v>257</v>
      </c>
      <c r="C69" s="19" t="s">
        <v>322</v>
      </c>
      <c r="D69" s="58" t="s">
        <v>38</v>
      </c>
      <c r="E69" s="59">
        <v>14</v>
      </c>
      <c r="F69" s="24">
        <v>72</v>
      </c>
      <c r="G69" s="186"/>
      <c r="H69" s="18">
        <f t="shared" si="5"/>
        <v>0</v>
      </c>
    </row>
    <row r="70" spans="1:8" s="4" customFormat="1" ht="32.450000000000003" customHeight="1">
      <c r="A70" s="62"/>
      <c r="B70" s="20" t="s">
        <v>258</v>
      </c>
      <c r="C70" s="19" t="s">
        <v>323</v>
      </c>
      <c r="D70" s="58" t="s">
        <v>36</v>
      </c>
      <c r="E70" s="59">
        <v>19.45</v>
      </c>
      <c r="F70" s="24">
        <v>72</v>
      </c>
      <c r="G70" s="186"/>
      <c r="H70" s="18">
        <f t="shared" si="5"/>
        <v>0</v>
      </c>
    </row>
    <row r="71" spans="1:8" s="4" customFormat="1" ht="112.5" customHeight="1">
      <c r="A71" s="62"/>
      <c r="B71" s="20" t="s">
        <v>259</v>
      </c>
      <c r="C71" s="19" t="s">
        <v>324</v>
      </c>
      <c r="D71" s="58" t="s">
        <v>40</v>
      </c>
      <c r="E71" s="23">
        <v>148.16</v>
      </c>
      <c r="F71" s="24">
        <v>72</v>
      </c>
      <c r="G71" s="186"/>
      <c r="H71" s="18">
        <f t="shared" si="5"/>
        <v>0</v>
      </c>
    </row>
    <row r="72" spans="1:8" s="4" customFormat="1" ht="32.450000000000003" customHeight="1">
      <c r="A72" s="62"/>
      <c r="B72" s="20" t="s">
        <v>260</v>
      </c>
      <c r="C72" s="19" t="s">
        <v>325</v>
      </c>
      <c r="D72" s="20" t="s">
        <v>38</v>
      </c>
      <c r="E72" s="59">
        <v>30</v>
      </c>
      <c r="F72" s="24">
        <v>72</v>
      </c>
      <c r="G72" s="186"/>
      <c r="H72" s="18">
        <f t="shared" si="5"/>
        <v>0</v>
      </c>
    </row>
    <row r="73" spans="1:8" s="4" customFormat="1" ht="28.9" customHeight="1">
      <c r="A73" s="62"/>
      <c r="B73" s="20" t="s">
        <v>261</v>
      </c>
      <c r="C73" s="19" t="s">
        <v>326</v>
      </c>
      <c r="D73" s="58" t="s">
        <v>36</v>
      </c>
      <c r="E73" s="59">
        <v>136</v>
      </c>
      <c r="F73" s="24">
        <v>72</v>
      </c>
      <c r="G73" s="186"/>
      <c r="H73" s="18">
        <f t="shared" si="5"/>
        <v>0</v>
      </c>
    </row>
    <row r="74" spans="1:8" s="4" customFormat="1" ht="34.9" customHeight="1">
      <c r="A74" s="62"/>
      <c r="B74" s="20" t="s">
        <v>262</v>
      </c>
      <c r="C74" s="19" t="s">
        <v>402</v>
      </c>
      <c r="D74" s="20" t="s">
        <v>34</v>
      </c>
      <c r="E74" s="23">
        <v>95.64</v>
      </c>
      <c r="F74" s="24">
        <v>72</v>
      </c>
      <c r="G74" s="186"/>
      <c r="H74" s="18">
        <f t="shared" si="5"/>
        <v>0</v>
      </c>
    </row>
    <row r="75" spans="1:8" s="3" customFormat="1" ht="30" customHeight="1">
      <c r="A75" s="62"/>
      <c r="B75" s="20" t="s">
        <v>263</v>
      </c>
      <c r="C75" s="22" t="s">
        <v>327</v>
      </c>
      <c r="D75" s="20" t="s">
        <v>34</v>
      </c>
      <c r="E75" s="18">
        <v>121.59</v>
      </c>
      <c r="F75" s="24">
        <v>72</v>
      </c>
      <c r="G75" s="186"/>
      <c r="H75" s="18">
        <f t="shared" si="5"/>
        <v>0</v>
      </c>
    </row>
    <row r="76" spans="1:8" s="15" customFormat="1" ht="46.15" customHeight="1">
      <c r="A76" s="65"/>
      <c r="B76" s="20" t="s">
        <v>264</v>
      </c>
      <c r="C76" s="19" t="s">
        <v>328</v>
      </c>
      <c r="D76" s="21" t="s">
        <v>19</v>
      </c>
      <c r="E76" s="36">
        <v>571.88</v>
      </c>
      <c r="F76" s="20">
        <v>72</v>
      </c>
      <c r="G76" s="187"/>
      <c r="H76" s="18">
        <f t="shared" si="5"/>
        <v>0</v>
      </c>
    </row>
    <row r="77" spans="1:8" s="15" customFormat="1" ht="57" customHeight="1">
      <c r="A77" s="65"/>
      <c r="B77" s="26" t="s">
        <v>392</v>
      </c>
      <c r="C77" s="19" t="s">
        <v>329</v>
      </c>
      <c r="D77" s="21" t="s">
        <v>36</v>
      </c>
      <c r="E77" s="36">
        <v>453.18</v>
      </c>
      <c r="F77" s="20">
        <v>72</v>
      </c>
      <c r="G77" s="187"/>
      <c r="H77" s="18">
        <f t="shared" si="5"/>
        <v>0</v>
      </c>
    </row>
    <row r="78" spans="1:8" s="15" customFormat="1" ht="70.900000000000006" customHeight="1">
      <c r="A78" s="65"/>
      <c r="B78" s="26" t="s">
        <v>393</v>
      </c>
      <c r="C78" s="19" t="s">
        <v>330</v>
      </c>
      <c r="D78" s="21" t="s">
        <v>36</v>
      </c>
      <c r="E78" s="36">
        <v>1425.66</v>
      </c>
      <c r="F78" s="20">
        <v>72</v>
      </c>
      <c r="G78" s="187"/>
      <c r="H78" s="18">
        <f t="shared" si="5"/>
        <v>0</v>
      </c>
    </row>
    <row r="79" spans="1:8" s="3" customFormat="1" ht="61.5" customHeight="1">
      <c r="A79" s="62"/>
      <c r="B79" s="26" t="s">
        <v>394</v>
      </c>
      <c r="C79" s="56" t="s">
        <v>331</v>
      </c>
      <c r="D79" s="55" t="s">
        <v>36</v>
      </c>
      <c r="E79" s="35"/>
      <c r="F79" s="35"/>
      <c r="G79" s="35"/>
      <c r="H79" s="35"/>
    </row>
    <row r="80" spans="1:8" s="3" customFormat="1" ht="61.5" customHeight="1">
      <c r="A80" s="62"/>
      <c r="B80" s="26" t="s">
        <v>395</v>
      </c>
      <c r="C80" s="57" t="s">
        <v>332</v>
      </c>
      <c r="D80" s="55" t="s">
        <v>36</v>
      </c>
      <c r="E80" s="35"/>
      <c r="F80" s="35"/>
      <c r="G80" s="35"/>
      <c r="H80" s="35"/>
    </row>
    <row r="81" spans="1:8" s="4" customFormat="1" ht="58.15" customHeight="1">
      <c r="A81" s="62"/>
      <c r="B81" s="20" t="s">
        <v>265</v>
      </c>
      <c r="C81" s="19" t="s">
        <v>403</v>
      </c>
      <c r="D81" s="20" t="s">
        <v>37</v>
      </c>
      <c r="E81" s="23">
        <v>0.5</v>
      </c>
      <c r="F81" s="24">
        <v>72</v>
      </c>
      <c r="G81" s="186"/>
      <c r="H81" s="18">
        <f t="shared" ref="H81:H89" si="6">E81*F81*G81</f>
        <v>0</v>
      </c>
    </row>
    <row r="82" spans="1:8" s="4" customFormat="1" ht="54.6" customHeight="1">
      <c r="A82" s="62"/>
      <c r="B82" s="20" t="s">
        <v>266</v>
      </c>
      <c r="C82" s="19" t="s">
        <v>404</v>
      </c>
      <c r="D82" s="20" t="s">
        <v>37</v>
      </c>
      <c r="E82" s="23">
        <v>20.65</v>
      </c>
      <c r="F82" s="24">
        <v>72</v>
      </c>
      <c r="G82" s="186"/>
      <c r="H82" s="18">
        <f t="shared" si="6"/>
        <v>0</v>
      </c>
    </row>
    <row r="83" spans="1:8" s="4" customFormat="1" ht="54.6" customHeight="1">
      <c r="A83" s="62"/>
      <c r="B83" s="20" t="s">
        <v>267</v>
      </c>
      <c r="C83" s="19" t="s">
        <v>405</v>
      </c>
      <c r="D83" s="20" t="s">
        <v>37</v>
      </c>
      <c r="E83" s="23">
        <v>23.23</v>
      </c>
      <c r="F83" s="24">
        <v>72</v>
      </c>
      <c r="G83" s="186"/>
      <c r="H83" s="18">
        <f t="shared" si="6"/>
        <v>0</v>
      </c>
    </row>
    <row r="84" spans="1:8" s="4" customFormat="1" ht="61.5" customHeight="1">
      <c r="A84" s="62"/>
      <c r="B84" s="20" t="s">
        <v>268</v>
      </c>
      <c r="C84" s="19" t="s">
        <v>343</v>
      </c>
      <c r="D84" s="20" t="s">
        <v>37</v>
      </c>
      <c r="E84" s="23">
        <v>32.4</v>
      </c>
      <c r="F84" s="24">
        <v>72</v>
      </c>
      <c r="G84" s="186"/>
      <c r="H84" s="18">
        <f t="shared" si="6"/>
        <v>0</v>
      </c>
    </row>
    <row r="85" spans="1:8" s="4" customFormat="1" ht="72.75" customHeight="1">
      <c r="A85" s="62"/>
      <c r="B85" s="20" t="s">
        <v>269</v>
      </c>
      <c r="C85" s="22" t="s">
        <v>344</v>
      </c>
      <c r="D85" s="20" t="s">
        <v>37</v>
      </c>
      <c r="E85" s="34">
        <v>1220.0999999999999</v>
      </c>
      <c r="F85" s="24">
        <v>72</v>
      </c>
      <c r="G85" s="186"/>
      <c r="H85" s="18">
        <f t="shared" si="6"/>
        <v>0</v>
      </c>
    </row>
    <row r="86" spans="1:8" s="4" customFormat="1" ht="54.75" customHeight="1">
      <c r="A86" s="62"/>
      <c r="B86" s="20" t="s">
        <v>333</v>
      </c>
      <c r="C86" s="22" t="s">
        <v>345</v>
      </c>
      <c r="D86" s="20" t="s">
        <v>37</v>
      </c>
      <c r="E86" s="23">
        <v>110.57</v>
      </c>
      <c r="F86" s="24">
        <v>72</v>
      </c>
      <c r="G86" s="186"/>
      <c r="H86" s="18">
        <f t="shared" si="6"/>
        <v>0</v>
      </c>
    </row>
    <row r="87" spans="1:8" s="4" customFormat="1" ht="79.900000000000006" customHeight="1">
      <c r="A87" s="62"/>
      <c r="B87" s="20" t="s">
        <v>334</v>
      </c>
      <c r="C87" s="22" t="s">
        <v>346</v>
      </c>
      <c r="D87" s="20" t="s">
        <v>37</v>
      </c>
      <c r="E87" s="34">
        <v>203.07</v>
      </c>
      <c r="F87" s="24">
        <v>72</v>
      </c>
      <c r="G87" s="186"/>
      <c r="H87" s="18">
        <f t="shared" si="6"/>
        <v>0</v>
      </c>
    </row>
    <row r="88" spans="1:8" s="4" customFormat="1" ht="53.25" customHeight="1">
      <c r="A88" s="62"/>
      <c r="B88" s="20" t="s">
        <v>335</v>
      </c>
      <c r="C88" s="22" t="s">
        <v>347</v>
      </c>
      <c r="D88" s="20" t="s">
        <v>37</v>
      </c>
      <c r="E88" s="23">
        <v>130.56</v>
      </c>
      <c r="F88" s="24">
        <v>72</v>
      </c>
      <c r="G88" s="186"/>
      <c r="H88" s="18">
        <f t="shared" si="6"/>
        <v>0</v>
      </c>
    </row>
    <row r="89" spans="1:8" s="4" customFormat="1" ht="62.25" customHeight="1">
      <c r="A89" s="62"/>
      <c r="B89" s="20" t="s">
        <v>336</v>
      </c>
      <c r="C89" s="22" t="s">
        <v>406</v>
      </c>
      <c r="D89" s="20" t="s">
        <v>34</v>
      </c>
      <c r="E89" s="23">
        <v>12.57</v>
      </c>
      <c r="F89" s="24">
        <v>72</v>
      </c>
      <c r="G89" s="186"/>
      <c r="H89" s="18">
        <f t="shared" si="6"/>
        <v>0</v>
      </c>
    </row>
    <row r="90" spans="1:8" s="3" customFormat="1" ht="64.5" customHeight="1">
      <c r="A90" s="62"/>
      <c r="B90" s="20" t="s">
        <v>337</v>
      </c>
      <c r="C90" s="22" t="s">
        <v>348</v>
      </c>
      <c r="D90" s="20" t="s">
        <v>37</v>
      </c>
      <c r="E90" s="60"/>
      <c r="F90" s="61"/>
      <c r="G90" s="30"/>
      <c r="H90" s="31"/>
    </row>
    <row r="91" spans="1:8" s="4" customFormat="1" ht="68.25" customHeight="1">
      <c r="A91" s="62"/>
      <c r="B91" s="20" t="s">
        <v>338</v>
      </c>
      <c r="C91" s="22" t="s">
        <v>349</v>
      </c>
      <c r="D91" s="20" t="s">
        <v>37</v>
      </c>
      <c r="E91" s="23">
        <v>52.56</v>
      </c>
      <c r="F91" s="24">
        <v>72</v>
      </c>
      <c r="G91" s="186"/>
      <c r="H91" s="18">
        <f t="shared" ref="H91:H95" si="7">E91*F91*G91</f>
        <v>0</v>
      </c>
    </row>
    <row r="92" spans="1:8" s="4" customFormat="1" ht="36.6" customHeight="1">
      <c r="A92" s="62"/>
      <c r="B92" s="20" t="s">
        <v>339</v>
      </c>
      <c r="C92" s="22" t="s">
        <v>350</v>
      </c>
      <c r="D92" s="20" t="s">
        <v>18</v>
      </c>
      <c r="E92" s="23">
        <v>315</v>
      </c>
      <c r="F92" s="24">
        <v>72</v>
      </c>
      <c r="G92" s="186"/>
      <c r="H92" s="18">
        <f t="shared" si="7"/>
        <v>0</v>
      </c>
    </row>
    <row r="93" spans="1:8" s="4" customFormat="1" ht="32.450000000000003" customHeight="1">
      <c r="A93" s="62"/>
      <c r="B93" s="20" t="s">
        <v>340</v>
      </c>
      <c r="C93" s="22" t="s">
        <v>351</v>
      </c>
      <c r="D93" s="20" t="s">
        <v>18</v>
      </c>
      <c r="E93" s="23">
        <v>157</v>
      </c>
      <c r="F93" s="24">
        <v>72</v>
      </c>
      <c r="G93" s="186"/>
      <c r="H93" s="18">
        <f t="shared" si="7"/>
        <v>0</v>
      </c>
    </row>
    <row r="94" spans="1:8" s="4" customFormat="1" ht="34.15" customHeight="1">
      <c r="A94" s="62"/>
      <c r="B94" s="20" t="s">
        <v>341</v>
      </c>
      <c r="C94" s="22" t="s">
        <v>352</v>
      </c>
      <c r="D94" s="20" t="s">
        <v>18</v>
      </c>
      <c r="E94" s="23">
        <v>426</v>
      </c>
      <c r="F94" s="24">
        <v>72</v>
      </c>
      <c r="G94" s="186"/>
      <c r="H94" s="18">
        <f t="shared" si="7"/>
        <v>0</v>
      </c>
    </row>
    <row r="95" spans="1:8" s="15" customFormat="1" ht="51.75" customHeight="1">
      <c r="A95" s="65"/>
      <c r="B95" s="20" t="s">
        <v>342</v>
      </c>
      <c r="C95" s="19" t="s">
        <v>353</v>
      </c>
      <c r="D95" s="21" t="s">
        <v>18</v>
      </c>
      <c r="E95" s="36">
        <v>6</v>
      </c>
      <c r="F95" s="37">
        <v>72</v>
      </c>
      <c r="G95" s="187"/>
      <c r="H95" s="18">
        <f t="shared" si="7"/>
        <v>0</v>
      </c>
    </row>
    <row r="96" spans="1:8" s="4" customFormat="1" ht="33.75" customHeight="1">
      <c r="A96" s="62"/>
      <c r="B96" s="270" t="s">
        <v>8</v>
      </c>
      <c r="C96" s="270"/>
      <c r="D96" s="270"/>
      <c r="E96" s="270"/>
      <c r="F96" s="68"/>
      <c r="G96" s="69"/>
      <c r="H96" s="70"/>
    </row>
    <row r="97" spans="1:8" s="4" customFormat="1" ht="59.45" customHeight="1">
      <c r="A97" s="62"/>
      <c r="B97" s="26" t="s">
        <v>364</v>
      </c>
      <c r="C97" s="22" t="s">
        <v>354</v>
      </c>
      <c r="D97" s="20" t="s">
        <v>20</v>
      </c>
      <c r="E97" s="23">
        <v>83.49</v>
      </c>
      <c r="F97" s="20">
        <v>72</v>
      </c>
      <c r="G97" s="186"/>
      <c r="H97" s="18">
        <f t="shared" ref="H97:H104" si="8">E97*F97*G97</f>
        <v>0</v>
      </c>
    </row>
    <row r="98" spans="1:8" s="4" customFormat="1" ht="58.15" customHeight="1">
      <c r="A98" s="62"/>
      <c r="B98" s="26" t="s">
        <v>363</v>
      </c>
      <c r="C98" s="22" t="s">
        <v>355</v>
      </c>
      <c r="D98" s="20" t="s">
        <v>18</v>
      </c>
      <c r="E98" s="23">
        <v>9</v>
      </c>
      <c r="F98" s="20">
        <v>72</v>
      </c>
      <c r="G98" s="186"/>
      <c r="H98" s="18">
        <f t="shared" si="8"/>
        <v>0</v>
      </c>
    </row>
    <row r="99" spans="1:8" s="4" customFormat="1" ht="64.150000000000006" customHeight="1">
      <c r="A99" s="62"/>
      <c r="B99" s="26" t="s">
        <v>383</v>
      </c>
      <c r="C99" s="22" t="s">
        <v>356</v>
      </c>
      <c r="D99" s="20" t="s">
        <v>18</v>
      </c>
      <c r="E99" s="23">
        <v>1495</v>
      </c>
      <c r="F99" s="20">
        <v>72</v>
      </c>
      <c r="G99" s="186"/>
      <c r="H99" s="18">
        <f t="shared" si="8"/>
        <v>0</v>
      </c>
    </row>
    <row r="100" spans="1:8" ht="60.75" customHeight="1">
      <c r="A100" s="62"/>
      <c r="B100" s="26" t="s">
        <v>384</v>
      </c>
      <c r="C100" s="22" t="s">
        <v>407</v>
      </c>
      <c r="D100" s="20" t="s">
        <v>18</v>
      </c>
      <c r="E100" s="23">
        <v>1</v>
      </c>
      <c r="F100" s="20">
        <v>72</v>
      </c>
      <c r="G100" s="186"/>
      <c r="H100" s="18">
        <f t="shared" si="8"/>
        <v>0</v>
      </c>
    </row>
    <row r="101" spans="1:8" ht="61.15" customHeight="1">
      <c r="A101" s="62"/>
      <c r="B101" s="26" t="s">
        <v>385</v>
      </c>
      <c r="C101" s="22" t="s">
        <v>357</v>
      </c>
      <c r="D101" s="20" t="s">
        <v>20</v>
      </c>
      <c r="E101" s="23">
        <v>39.200000000000003</v>
      </c>
      <c r="F101" s="20">
        <v>72</v>
      </c>
      <c r="G101" s="185"/>
      <c r="H101" s="18">
        <f t="shared" si="8"/>
        <v>0</v>
      </c>
    </row>
    <row r="102" spans="1:8" ht="51.75" customHeight="1">
      <c r="A102" s="62"/>
      <c r="B102" s="26" t="s">
        <v>386</v>
      </c>
      <c r="C102" s="22" t="s">
        <v>358</v>
      </c>
      <c r="D102" s="20" t="s">
        <v>20</v>
      </c>
      <c r="E102" s="23">
        <v>15.7</v>
      </c>
      <c r="F102" s="20">
        <v>72</v>
      </c>
      <c r="G102" s="185"/>
      <c r="H102" s="18">
        <f t="shared" si="8"/>
        <v>0</v>
      </c>
    </row>
    <row r="103" spans="1:8" ht="51.75" customHeight="1">
      <c r="A103" s="62"/>
      <c r="B103" s="26" t="s">
        <v>387</v>
      </c>
      <c r="C103" s="22" t="s">
        <v>408</v>
      </c>
      <c r="D103" s="20" t="s">
        <v>20</v>
      </c>
      <c r="E103" s="23">
        <v>153.30000000000001</v>
      </c>
      <c r="F103" s="20">
        <v>72</v>
      </c>
      <c r="G103" s="185"/>
      <c r="H103" s="18">
        <f t="shared" si="8"/>
        <v>0</v>
      </c>
    </row>
    <row r="104" spans="1:8" ht="51.75" customHeight="1">
      <c r="A104" s="62"/>
      <c r="B104" s="26" t="s">
        <v>388</v>
      </c>
      <c r="C104" s="22" t="s">
        <v>420</v>
      </c>
      <c r="D104" s="20" t="s">
        <v>20</v>
      </c>
      <c r="E104" s="23">
        <v>35.200000000000003</v>
      </c>
      <c r="F104" s="20">
        <v>72</v>
      </c>
      <c r="G104" s="185"/>
      <c r="H104" s="18">
        <f t="shared" si="8"/>
        <v>0</v>
      </c>
    </row>
    <row r="105" spans="1:8" s="3" customFormat="1" ht="49.5">
      <c r="A105" s="62"/>
      <c r="B105" s="26" t="s">
        <v>389</v>
      </c>
      <c r="C105" s="19" t="s">
        <v>359</v>
      </c>
      <c r="D105" s="21" t="s">
        <v>20</v>
      </c>
      <c r="E105" s="35"/>
      <c r="F105" s="35"/>
      <c r="G105" s="35"/>
      <c r="H105" s="35"/>
    </row>
    <row r="106" spans="1:8" ht="51.75" customHeight="1">
      <c r="A106" s="62"/>
      <c r="B106" s="26" t="s">
        <v>390</v>
      </c>
      <c r="C106" s="22" t="s">
        <v>360</v>
      </c>
      <c r="D106" s="20" t="s">
        <v>18</v>
      </c>
      <c r="E106" s="23">
        <v>432</v>
      </c>
      <c r="F106" s="20">
        <v>72</v>
      </c>
      <c r="G106" s="185"/>
      <c r="H106" s="18">
        <f t="shared" ref="H106" si="9">E106*F106*G106</f>
        <v>0</v>
      </c>
    </row>
    <row r="107" spans="1:8" s="4" customFormat="1">
      <c r="A107" s="62"/>
      <c r="B107" s="271" t="s">
        <v>9</v>
      </c>
      <c r="C107" s="272"/>
      <c r="D107" s="272"/>
      <c r="E107" s="272"/>
      <c r="F107" s="68"/>
      <c r="G107" s="69"/>
      <c r="H107" s="70"/>
    </row>
    <row r="108" spans="1:8" s="3" customFormat="1" ht="57" customHeight="1">
      <c r="A108" s="62"/>
      <c r="B108" s="206" t="s">
        <v>364</v>
      </c>
      <c r="C108" s="56" t="s">
        <v>361</v>
      </c>
      <c r="D108" s="55" t="s">
        <v>18</v>
      </c>
      <c r="E108" s="18">
        <v>6</v>
      </c>
      <c r="F108" s="24">
        <v>72</v>
      </c>
      <c r="G108" s="185"/>
      <c r="H108" s="18">
        <f t="shared" ref="H108:H109" si="10">E108*F108*G108</f>
        <v>0</v>
      </c>
    </row>
    <row r="109" spans="1:8" s="4" customFormat="1" ht="57" customHeight="1">
      <c r="A109" s="62"/>
      <c r="B109" s="26" t="s">
        <v>363</v>
      </c>
      <c r="C109" s="22" t="s">
        <v>362</v>
      </c>
      <c r="D109" s="20" t="s">
        <v>18</v>
      </c>
      <c r="E109" s="23">
        <v>20</v>
      </c>
      <c r="F109" s="25">
        <v>72</v>
      </c>
      <c r="G109" s="185"/>
      <c r="H109" s="18">
        <f t="shared" si="10"/>
        <v>0</v>
      </c>
    </row>
    <row r="110" spans="1:8" s="4" customFormat="1" ht="33.6" customHeight="1">
      <c r="A110" s="62"/>
      <c r="B110" s="270" t="s">
        <v>10</v>
      </c>
      <c r="C110" s="270"/>
      <c r="D110" s="270"/>
      <c r="E110" s="270"/>
      <c r="F110" s="68"/>
      <c r="G110" s="69"/>
      <c r="H110" s="70"/>
    </row>
    <row r="111" spans="1:8" s="4" customFormat="1" ht="60" customHeight="1">
      <c r="A111" s="62"/>
      <c r="B111" s="20">
        <v>1</v>
      </c>
      <c r="C111" s="22" t="s">
        <v>365</v>
      </c>
      <c r="D111" s="20" t="s">
        <v>37</v>
      </c>
      <c r="E111" s="34">
        <v>1220.0999999999999</v>
      </c>
      <c r="F111" s="20">
        <v>72</v>
      </c>
      <c r="G111" s="185"/>
      <c r="H111" s="18">
        <f t="shared" ref="H111:H120" si="11">E111*F111*G111</f>
        <v>0</v>
      </c>
    </row>
    <row r="112" spans="1:8" s="4" customFormat="1" ht="48.75" customHeight="1">
      <c r="A112" s="62"/>
      <c r="B112" s="20">
        <v>2</v>
      </c>
      <c r="C112" s="22" t="s">
        <v>366</v>
      </c>
      <c r="D112" s="20" t="s">
        <v>37</v>
      </c>
      <c r="E112" s="34">
        <v>110.57</v>
      </c>
      <c r="F112" s="20">
        <v>72</v>
      </c>
      <c r="G112" s="185"/>
      <c r="H112" s="18">
        <f t="shared" si="11"/>
        <v>0</v>
      </c>
    </row>
    <row r="113" spans="1:8" s="4" customFormat="1" ht="57" customHeight="1">
      <c r="A113" s="62"/>
      <c r="B113" s="20">
        <v>3</v>
      </c>
      <c r="C113" s="22" t="s">
        <v>367</v>
      </c>
      <c r="D113" s="20" t="s">
        <v>37</v>
      </c>
      <c r="E113" s="34">
        <v>203.07</v>
      </c>
      <c r="F113" s="20">
        <v>72</v>
      </c>
      <c r="G113" s="185"/>
      <c r="H113" s="18">
        <f t="shared" si="11"/>
        <v>0</v>
      </c>
    </row>
    <row r="114" spans="1:8" s="4" customFormat="1" ht="48.75" customHeight="1">
      <c r="A114" s="62"/>
      <c r="B114" s="20">
        <v>4</v>
      </c>
      <c r="C114" s="22" t="s">
        <v>368</v>
      </c>
      <c r="D114" s="20" t="s">
        <v>37</v>
      </c>
      <c r="E114" s="59">
        <v>130.56</v>
      </c>
      <c r="F114" s="25">
        <v>72</v>
      </c>
      <c r="G114" s="185"/>
      <c r="H114" s="18">
        <f t="shared" si="11"/>
        <v>0</v>
      </c>
    </row>
    <row r="115" spans="1:8" s="4" customFormat="1" ht="33.75" customHeight="1">
      <c r="A115" s="62"/>
      <c r="B115" s="20">
        <v>5</v>
      </c>
      <c r="C115" s="22" t="s">
        <v>369</v>
      </c>
      <c r="D115" s="20" t="s">
        <v>37</v>
      </c>
      <c r="E115" s="59">
        <v>12.57</v>
      </c>
      <c r="F115" s="25">
        <v>72</v>
      </c>
      <c r="G115" s="185"/>
      <c r="H115" s="18">
        <f t="shared" si="11"/>
        <v>0</v>
      </c>
    </row>
    <row r="116" spans="1:8" s="4" customFormat="1" ht="39.75" customHeight="1">
      <c r="A116" s="62"/>
      <c r="B116" s="20">
        <v>6</v>
      </c>
      <c r="C116" s="22" t="s">
        <v>370</v>
      </c>
      <c r="D116" s="20" t="s">
        <v>37</v>
      </c>
      <c r="E116" s="23">
        <v>0.5</v>
      </c>
      <c r="F116" s="25">
        <v>72</v>
      </c>
      <c r="G116" s="185"/>
      <c r="H116" s="18">
        <f t="shared" si="11"/>
        <v>0</v>
      </c>
    </row>
    <row r="117" spans="1:8" ht="33" customHeight="1">
      <c r="A117" s="62"/>
      <c r="B117" s="20">
        <v>7</v>
      </c>
      <c r="C117" s="22" t="s">
        <v>371</v>
      </c>
      <c r="D117" s="20" t="s">
        <v>37</v>
      </c>
      <c r="E117" s="23">
        <v>20.65</v>
      </c>
      <c r="F117" s="25">
        <v>72</v>
      </c>
      <c r="G117" s="185"/>
      <c r="H117" s="18">
        <f t="shared" si="11"/>
        <v>0</v>
      </c>
    </row>
    <row r="118" spans="1:8" ht="32.450000000000003" customHeight="1">
      <c r="A118" s="62"/>
      <c r="B118" s="20">
        <v>8</v>
      </c>
      <c r="C118" s="22" t="s">
        <v>372</v>
      </c>
      <c r="D118" s="20" t="s">
        <v>37</v>
      </c>
      <c r="E118" s="23">
        <v>23.23</v>
      </c>
      <c r="F118" s="25">
        <v>72</v>
      </c>
      <c r="G118" s="185"/>
      <c r="H118" s="18">
        <f t="shared" si="11"/>
        <v>0</v>
      </c>
    </row>
    <row r="119" spans="1:8" ht="57.75" customHeight="1">
      <c r="A119" s="62"/>
      <c r="B119" s="20">
        <v>9</v>
      </c>
      <c r="C119" s="22" t="s">
        <v>373</v>
      </c>
      <c r="D119" s="20" t="s">
        <v>37</v>
      </c>
      <c r="E119" s="23">
        <v>32.4</v>
      </c>
      <c r="F119" s="25">
        <v>72</v>
      </c>
      <c r="G119" s="185"/>
      <c r="H119" s="18">
        <f t="shared" si="11"/>
        <v>0</v>
      </c>
    </row>
    <row r="120" spans="1:8" s="4" customFormat="1" ht="37.5" customHeight="1">
      <c r="A120" s="62"/>
      <c r="B120" s="20">
        <v>10</v>
      </c>
      <c r="C120" s="22" t="s">
        <v>374</v>
      </c>
      <c r="D120" s="20" t="s">
        <v>37</v>
      </c>
      <c r="E120" s="23">
        <v>52.56</v>
      </c>
      <c r="F120" s="25">
        <v>72</v>
      </c>
      <c r="G120" s="185"/>
      <c r="H120" s="18">
        <f t="shared" si="11"/>
        <v>0</v>
      </c>
    </row>
    <row r="121" spans="1:8" ht="36.75" customHeight="1">
      <c r="A121" s="62"/>
      <c r="B121" s="271" t="s">
        <v>11</v>
      </c>
      <c r="C121" s="272"/>
      <c r="D121" s="272"/>
      <c r="E121" s="272"/>
      <c r="F121" s="68"/>
      <c r="G121" s="69"/>
      <c r="H121" s="70"/>
    </row>
    <row r="122" spans="1:8" s="4" customFormat="1" ht="37.15" customHeight="1">
      <c r="A122" s="62"/>
      <c r="B122" s="20" t="s">
        <v>21</v>
      </c>
      <c r="C122" s="22" t="s">
        <v>409</v>
      </c>
      <c r="D122" s="20" t="s">
        <v>18</v>
      </c>
      <c r="E122" s="23">
        <v>1</v>
      </c>
      <c r="F122" s="25">
        <v>72</v>
      </c>
      <c r="G122" s="185"/>
      <c r="H122" s="18">
        <f t="shared" ref="H122:H132" si="12">E122*F122*G122</f>
        <v>0</v>
      </c>
    </row>
    <row r="123" spans="1:8" s="4" customFormat="1" ht="40.15" customHeight="1">
      <c r="A123" s="62"/>
      <c r="B123" s="20" t="s">
        <v>22</v>
      </c>
      <c r="C123" s="22" t="s">
        <v>410</v>
      </c>
      <c r="D123" s="20" t="s">
        <v>18</v>
      </c>
      <c r="E123" s="23">
        <v>1</v>
      </c>
      <c r="F123" s="25">
        <v>72</v>
      </c>
      <c r="G123" s="185"/>
      <c r="H123" s="18">
        <f t="shared" si="12"/>
        <v>0</v>
      </c>
    </row>
    <row r="124" spans="1:8" s="4" customFormat="1" ht="39.6" customHeight="1">
      <c r="A124" s="62"/>
      <c r="B124" s="20" t="s">
        <v>171</v>
      </c>
      <c r="C124" s="22" t="s">
        <v>411</v>
      </c>
      <c r="D124" s="20" t="s">
        <v>18</v>
      </c>
      <c r="E124" s="23">
        <v>1</v>
      </c>
      <c r="F124" s="25">
        <v>72</v>
      </c>
      <c r="G124" s="185"/>
      <c r="H124" s="18">
        <f t="shared" si="12"/>
        <v>0</v>
      </c>
    </row>
    <row r="125" spans="1:8" s="4" customFormat="1" ht="45.6" customHeight="1">
      <c r="A125" s="62"/>
      <c r="B125" s="20" t="s">
        <v>172</v>
      </c>
      <c r="C125" s="22" t="s">
        <v>412</v>
      </c>
      <c r="D125" s="20" t="s">
        <v>18</v>
      </c>
      <c r="E125" s="23">
        <v>1</v>
      </c>
      <c r="F125" s="25">
        <v>72</v>
      </c>
      <c r="G125" s="185"/>
      <c r="H125" s="18">
        <f t="shared" si="12"/>
        <v>0</v>
      </c>
    </row>
    <row r="126" spans="1:8" s="4" customFormat="1" ht="33.6" customHeight="1">
      <c r="A126" s="62"/>
      <c r="B126" s="20" t="s">
        <v>173</v>
      </c>
      <c r="C126" s="22" t="s">
        <v>413</v>
      </c>
      <c r="D126" s="20" t="s">
        <v>18</v>
      </c>
      <c r="E126" s="23">
        <v>1</v>
      </c>
      <c r="F126" s="25">
        <v>72</v>
      </c>
      <c r="G126" s="185"/>
      <c r="H126" s="18">
        <f t="shared" si="12"/>
        <v>0</v>
      </c>
    </row>
    <row r="127" spans="1:8" s="4" customFormat="1" ht="43.15" customHeight="1">
      <c r="A127" s="62"/>
      <c r="B127" s="20" t="s">
        <v>174</v>
      </c>
      <c r="C127" s="22" t="s">
        <v>414</v>
      </c>
      <c r="D127" s="20" t="s">
        <v>18</v>
      </c>
      <c r="E127" s="23">
        <v>1</v>
      </c>
      <c r="F127" s="25">
        <v>72</v>
      </c>
      <c r="G127" s="185"/>
      <c r="H127" s="18">
        <f t="shared" si="12"/>
        <v>0</v>
      </c>
    </row>
    <row r="128" spans="1:8" s="4" customFormat="1" ht="45.75" customHeight="1">
      <c r="A128" s="62"/>
      <c r="B128" s="20" t="s">
        <v>175</v>
      </c>
      <c r="C128" s="22" t="s">
        <v>415</v>
      </c>
      <c r="D128" s="20" t="s">
        <v>18</v>
      </c>
      <c r="E128" s="23">
        <v>1</v>
      </c>
      <c r="F128" s="25">
        <v>72</v>
      </c>
      <c r="G128" s="185"/>
      <c r="H128" s="18">
        <f t="shared" si="12"/>
        <v>0</v>
      </c>
    </row>
    <row r="129" spans="1:8" s="4" customFormat="1" ht="57" customHeight="1">
      <c r="A129" s="62"/>
      <c r="B129" s="20">
        <v>2</v>
      </c>
      <c r="C129" s="22" t="s">
        <v>416</v>
      </c>
      <c r="D129" s="20" t="s">
        <v>20</v>
      </c>
      <c r="E129" s="23">
        <v>46.65</v>
      </c>
      <c r="F129" s="25">
        <v>72</v>
      </c>
      <c r="G129" s="185"/>
      <c r="H129" s="18">
        <f t="shared" si="12"/>
        <v>0</v>
      </c>
    </row>
    <row r="130" spans="1:8" s="4" customFormat="1" ht="47.25" customHeight="1">
      <c r="A130" s="62"/>
      <c r="B130" s="20">
        <v>3</v>
      </c>
      <c r="C130" s="22" t="s">
        <v>417</v>
      </c>
      <c r="D130" s="20" t="s">
        <v>20</v>
      </c>
      <c r="E130" s="23">
        <v>46.65</v>
      </c>
      <c r="F130" s="25">
        <v>72</v>
      </c>
      <c r="G130" s="185"/>
      <c r="H130" s="18">
        <f t="shared" si="12"/>
        <v>0</v>
      </c>
    </row>
    <row r="131" spans="1:8" ht="38.450000000000003" customHeight="1">
      <c r="A131" s="62"/>
      <c r="B131" s="20">
        <v>4</v>
      </c>
      <c r="C131" s="22" t="s">
        <v>418</v>
      </c>
      <c r="D131" s="20" t="s">
        <v>41</v>
      </c>
      <c r="E131" s="23">
        <v>1</v>
      </c>
      <c r="F131" s="25">
        <v>72</v>
      </c>
      <c r="G131" s="185"/>
      <c r="H131" s="18">
        <f t="shared" si="12"/>
        <v>0</v>
      </c>
    </row>
    <row r="132" spans="1:8" ht="81.599999999999994" customHeight="1">
      <c r="A132" s="62"/>
      <c r="B132" s="20">
        <v>5</v>
      </c>
      <c r="C132" s="22" t="s">
        <v>421</v>
      </c>
      <c r="D132" s="20" t="s">
        <v>20</v>
      </c>
      <c r="E132" s="23">
        <v>46.65</v>
      </c>
      <c r="F132" s="25">
        <v>72</v>
      </c>
      <c r="G132" s="185"/>
      <c r="H132" s="18">
        <f t="shared" si="12"/>
        <v>0</v>
      </c>
    </row>
    <row r="133" spans="1:8" s="3" customFormat="1" ht="304.5" customHeight="1">
      <c r="A133" s="62"/>
      <c r="B133" s="20">
        <v>6</v>
      </c>
      <c r="C133" s="22" t="s">
        <v>240</v>
      </c>
      <c r="D133" s="34" t="s">
        <v>176</v>
      </c>
      <c r="E133" s="23">
        <v>1</v>
      </c>
      <c r="F133" s="42">
        <v>72</v>
      </c>
      <c r="G133" s="197">
        <v>12029</v>
      </c>
      <c r="H133" s="27">
        <f t="shared" ref="H133" si="13">E133*F133*G133</f>
        <v>866088</v>
      </c>
    </row>
    <row r="134" spans="1:8" ht="33" customHeight="1">
      <c r="A134" s="62"/>
      <c r="B134" s="257" t="s">
        <v>12</v>
      </c>
      <c r="C134" s="257"/>
      <c r="D134" s="257"/>
      <c r="E134" s="257"/>
      <c r="F134" s="68"/>
      <c r="G134" s="69"/>
      <c r="H134" s="70"/>
    </row>
    <row r="135" spans="1:8" ht="28.5" customHeight="1">
      <c r="A135" s="62"/>
      <c r="B135" s="270" t="s">
        <v>13</v>
      </c>
      <c r="C135" s="270"/>
      <c r="D135" s="270"/>
      <c r="E135" s="270"/>
      <c r="F135" s="68"/>
      <c r="G135" s="69"/>
      <c r="H135" s="70"/>
    </row>
    <row r="136" spans="1:8" ht="37.9" customHeight="1">
      <c r="A136" s="62"/>
      <c r="B136" s="20">
        <v>1</v>
      </c>
      <c r="C136" s="22" t="s">
        <v>375</v>
      </c>
      <c r="D136" s="20" t="s">
        <v>42</v>
      </c>
      <c r="E136" s="23">
        <v>81.52</v>
      </c>
      <c r="F136" s="24">
        <v>72</v>
      </c>
      <c r="G136" s="185"/>
      <c r="H136" s="18">
        <f t="shared" ref="H136:H137" si="14">E136*F136*G136</f>
        <v>0</v>
      </c>
    </row>
    <row r="137" spans="1:8" ht="45" customHeight="1">
      <c r="A137" s="62"/>
      <c r="B137" s="20">
        <v>2</v>
      </c>
      <c r="C137" s="22" t="s">
        <v>376</v>
      </c>
      <c r="D137" s="20" t="s">
        <v>42</v>
      </c>
      <c r="E137" s="23">
        <v>6.2</v>
      </c>
      <c r="F137" s="24">
        <v>72</v>
      </c>
      <c r="G137" s="185"/>
      <c r="H137" s="18">
        <f t="shared" si="14"/>
        <v>0</v>
      </c>
    </row>
    <row r="138" spans="1:8" ht="33.75" customHeight="1">
      <c r="A138" s="62"/>
      <c r="B138" s="270" t="s">
        <v>14</v>
      </c>
      <c r="C138" s="270"/>
      <c r="D138" s="270"/>
      <c r="E138" s="270"/>
      <c r="F138" s="68"/>
      <c r="G138" s="69"/>
      <c r="H138" s="70"/>
    </row>
    <row r="139" spans="1:8" ht="34.5" customHeight="1">
      <c r="A139" s="62"/>
      <c r="B139" s="198" t="s">
        <v>27</v>
      </c>
      <c r="C139" s="269" t="s">
        <v>23</v>
      </c>
      <c r="D139" s="269"/>
      <c r="E139" s="269"/>
      <c r="F139" s="68"/>
      <c r="G139" s="69"/>
      <c r="H139" s="70"/>
    </row>
    <row r="140" spans="1:8" ht="45" customHeight="1">
      <c r="A140" s="62"/>
      <c r="B140" s="20">
        <v>1</v>
      </c>
      <c r="C140" s="22" t="s">
        <v>377</v>
      </c>
      <c r="D140" s="20" t="s">
        <v>20</v>
      </c>
      <c r="E140" s="23">
        <v>2.34</v>
      </c>
      <c r="F140" s="24">
        <v>72</v>
      </c>
      <c r="G140" s="185"/>
      <c r="H140" s="18">
        <f t="shared" ref="H140" si="15">E140*F140*G140</f>
        <v>0</v>
      </c>
    </row>
    <row r="141" spans="1:8">
      <c r="A141" s="62"/>
      <c r="B141" s="198" t="s">
        <v>28</v>
      </c>
      <c r="C141" s="269" t="s">
        <v>24</v>
      </c>
      <c r="D141" s="269"/>
      <c r="E141" s="269"/>
      <c r="F141" s="43"/>
      <c r="G141" s="43"/>
      <c r="H141" s="44"/>
    </row>
    <row r="142" spans="1:8" ht="27" customHeight="1">
      <c r="A142" s="62"/>
      <c r="B142" s="20">
        <v>1</v>
      </c>
      <c r="C142" s="22" t="s">
        <v>378</v>
      </c>
      <c r="D142" s="20" t="s">
        <v>18</v>
      </c>
      <c r="E142" s="23">
        <v>353</v>
      </c>
      <c r="F142" s="25">
        <v>72</v>
      </c>
      <c r="G142" s="185"/>
      <c r="H142" s="18">
        <f t="shared" ref="H142:H143" si="16">E142*F142*G142</f>
        <v>0</v>
      </c>
    </row>
    <row r="143" spans="1:8" ht="30.75" customHeight="1">
      <c r="A143" s="62"/>
      <c r="B143" s="20">
        <v>2</v>
      </c>
      <c r="C143" s="22" t="s">
        <v>379</v>
      </c>
      <c r="D143" s="20" t="s">
        <v>18</v>
      </c>
      <c r="E143" s="23">
        <v>332</v>
      </c>
      <c r="F143" s="25">
        <v>72</v>
      </c>
      <c r="G143" s="185"/>
      <c r="H143" s="18">
        <f t="shared" si="16"/>
        <v>0</v>
      </c>
    </row>
    <row r="144" spans="1:8">
      <c r="A144" s="62"/>
      <c r="B144" s="198" t="s">
        <v>29</v>
      </c>
      <c r="C144" s="269" t="s">
        <v>25</v>
      </c>
      <c r="D144" s="269"/>
      <c r="E144" s="269"/>
      <c r="F144" s="68"/>
      <c r="G144" s="69"/>
      <c r="H144" s="70"/>
    </row>
    <row r="145" spans="1:8" ht="54" customHeight="1">
      <c r="A145" s="62"/>
      <c r="B145" s="20">
        <v>1</v>
      </c>
      <c r="C145" s="22" t="s">
        <v>380</v>
      </c>
      <c r="D145" s="26" t="s">
        <v>31</v>
      </c>
      <c r="E145" s="23">
        <v>71</v>
      </c>
      <c r="F145" s="25">
        <v>72</v>
      </c>
      <c r="G145" s="185"/>
      <c r="H145" s="18">
        <f t="shared" ref="H145" si="17">E145*F145*G145</f>
        <v>0</v>
      </c>
    </row>
    <row r="146" spans="1:8" ht="30.75" customHeight="1">
      <c r="A146" s="62"/>
      <c r="B146" s="198" t="s">
        <v>30</v>
      </c>
      <c r="C146" s="269" t="s">
        <v>26</v>
      </c>
      <c r="D146" s="269"/>
      <c r="E146" s="269"/>
      <c r="F146" s="68"/>
      <c r="G146" s="69"/>
      <c r="H146" s="70"/>
    </row>
    <row r="147" spans="1:8" ht="57" customHeight="1">
      <c r="A147" s="62"/>
      <c r="B147" s="95">
        <v>1</v>
      </c>
      <c r="C147" s="96" t="s">
        <v>381</v>
      </c>
      <c r="D147" s="97" t="s">
        <v>31</v>
      </c>
      <c r="E147" s="98">
        <v>120</v>
      </c>
      <c r="F147" s="99">
        <v>72</v>
      </c>
      <c r="G147" s="188"/>
      <c r="H147" s="18">
        <f t="shared" ref="H147" si="18">E147*F147*G147</f>
        <v>0</v>
      </c>
    </row>
    <row r="148" spans="1:8" ht="37.9" customHeight="1">
      <c r="A148" s="46"/>
      <c r="B148" s="199" t="s">
        <v>238</v>
      </c>
      <c r="C148" s="274" t="s">
        <v>239</v>
      </c>
      <c r="D148" s="274"/>
      <c r="E148" s="274"/>
      <c r="F148" s="200"/>
      <c r="G148" s="201"/>
      <c r="H148" s="202"/>
    </row>
    <row r="149" spans="1:8" ht="57" customHeight="1" thickBot="1">
      <c r="A149" s="46"/>
      <c r="B149" s="203">
        <v>1</v>
      </c>
      <c r="C149" s="204" t="s">
        <v>382</v>
      </c>
      <c r="D149" s="205" t="s">
        <v>31</v>
      </c>
      <c r="E149" s="214">
        <v>69</v>
      </c>
      <c r="F149" s="200">
        <v>72</v>
      </c>
      <c r="G149" s="188"/>
      <c r="H149" s="18">
        <f t="shared" ref="H149" si="19">E149*F149*G149</f>
        <v>0</v>
      </c>
    </row>
    <row r="150" spans="1:8" ht="31.15" customHeight="1" thickBot="1">
      <c r="B150" s="253" t="s">
        <v>43</v>
      </c>
      <c r="C150" s="254"/>
      <c r="D150" s="254"/>
      <c r="E150" s="254"/>
      <c r="F150" s="255"/>
      <c r="G150" s="255"/>
      <c r="H150" s="100">
        <f>SUM(H8:H149)</f>
        <v>866088</v>
      </c>
    </row>
    <row r="151" spans="1:8" ht="171.75" customHeight="1">
      <c r="A151" s="189"/>
      <c r="B151" s="189" t="s">
        <v>220</v>
      </c>
      <c r="C151" s="189"/>
      <c r="D151" s="189"/>
      <c r="E151" s="189"/>
      <c r="F151" s="189" t="s">
        <v>70</v>
      </c>
      <c r="G151" s="189"/>
      <c r="H151" s="189"/>
    </row>
    <row r="152" spans="1:8">
      <c r="B152" s="3" t="s">
        <v>217</v>
      </c>
      <c r="E152" s="3"/>
      <c r="F152" s="3" t="s">
        <v>218</v>
      </c>
      <c r="G152" s="3"/>
      <c r="H152" s="3"/>
    </row>
    <row r="153" spans="1:8">
      <c r="E153" s="48"/>
      <c r="F153" s="49"/>
    </row>
    <row r="154" spans="1:8" s="3" customFormat="1">
      <c r="E154" s="45"/>
      <c r="F154" s="46"/>
      <c r="G154" s="46"/>
      <c r="H154" s="51"/>
    </row>
    <row r="155" spans="1:8" s="3" customFormat="1">
      <c r="E155" s="45"/>
      <c r="F155" s="46"/>
      <c r="G155" s="46"/>
      <c r="H155" s="51"/>
    </row>
    <row r="156" spans="1:8" s="3" customFormat="1">
      <c r="E156" s="52"/>
      <c r="F156" s="46"/>
      <c r="G156" s="46"/>
      <c r="H156" s="51"/>
    </row>
    <row r="157" spans="1:8">
      <c r="E157" s="48"/>
      <c r="F157" s="49"/>
    </row>
    <row r="158" spans="1:8">
      <c r="E158" s="48"/>
      <c r="F158" s="49"/>
    </row>
    <row r="159" spans="1:8">
      <c r="E159" s="48"/>
      <c r="F159" s="49"/>
    </row>
    <row r="160" spans="1:8">
      <c r="C160" s="46"/>
      <c r="D160" s="46"/>
      <c r="E160" s="48"/>
      <c r="F160" s="49"/>
      <c r="H160" s="51"/>
    </row>
    <row r="161" spans="3:8">
      <c r="C161" s="46"/>
      <c r="D161" s="46"/>
      <c r="E161" s="48"/>
      <c r="F161" s="49"/>
      <c r="H161" s="51"/>
    </row>
    <row r="162" spans="3:8">
      <c r="C162" s="46"/>
      <c r="D162" s="46"/>
      <c r="E162" s="48"/>
      <c r="F162" s="49"/>
      <c r="H162" s="51"/>
    </row>
    <row r="163" spans="3:8">
      <c r="C163" s="46"/>
      <c r="D163" s="46"/>
      <c r="E163" s="48"/>
      <c r="F163" s="49"/>
      <c r="H163" s="51"/>
    </row>
    <row r="164" spans="3:8">
      <c r="C164" s="46"/>
      <c r="D164" s="46"/>
      <c r="E164" s="48"/>
      <c r="F164" s="49"/>
      <c r="H164" s="51"/>
    </row>
    <row r="165" spans="3:8">
      <c r="C165" s="46"/>
      <c r="D165" s="46"/>
      <c r="E165" s="48"/>
      <c r="F165" s="49"/>
      <c r="H165" s="51"/>
    </row>
    <row r="166" spans="3:8">
      <c r="C166" s="46"/>
      <c r="D166" s="46"/>
      <c r="E166" s="48"/>
      <c r="F166" s="49"/>
      <c r="H166" s="51"/>
    </row>
    <row r="167" spans="3:8">
      <c r="C167" s="46"/>
      <c r="D167" s="46"/>
      <c r="E167" s="48"/>
      <c r="F167" s="49"/>
      <c r="H167" s="51"/>
    </row>
    <row r="168" spans="3:8">
      <c r="C168" s="46"/>
      <c r="D168" s="46"/>
      <c r="E168" s="48"/>
      <c r="F168" s="49"/>
      <c r="H168" s="51"/>
    </row>
    <row r="169" spans="3:8">
      <c r="C169" s="46"/>
      <c r="D169" s="46"/>
      <c r="E169" s="48"/>
      <c r="F169" s="49"/>
      <c r="H169" s="51"/>
    </row>
    <row r="170" spans="3:8">
      <c r="C170" s="46"/>
      <c r="D170" s="46"/>
      <c r="E170" s="48"/>
      <c r="F170" s="49"/>
      <c r="H170" s="51"/>
    </row>
    <row r="171" spans="3:8">
      <c r="C171" s="46"/>
      <c r="D171" s="46"/>
      <c r="E171" s="48"/>
      <c r="F171" s="49"/>
      <c r="H171" s="51"/>
    </row>
    <row r="172" spans="3:8">
      <c r="C172" s="46"/>
      <c r="D172" s="46"/>
      <c r="E172" s="48"/>
      <c r="F172" s="49"/>
      <c r="H172" s="51"/>
    </row>
    <row r="173" spans="3:8">
      <c r="C173" s="46"/>
      <c r="D173" s="46"/>
      <c r="E173" s="48"/>
      <c r="F173" s="49"/>
      <c r="H173" s="51"/>
    </row>
    <row r="174" spans="3:8">
      <c r="C174" s="46"/>
      <c r="D174" s="46"/>
      <c r="E174" s="48"/>
      <c r="F174" s="49"/>
      <c r="H174" s="51"/>
    </row>
    <row r="175" spans="3:8">
      <c r="C175" s="46"/>
      <c r="D175" s="46"/>
      <c r="E175" s="48"/>
      <c r="F175" s="49"/>
      <c r="H175" s="51"/>
    </row>
    <row r="176" spans="3:8">
      <c r="C176" s="46"/>
      <c r="D176" s="46"/>
      <c r="E176" s="48"/>
      <c r="F176" s="49"/>
      <c r="H176" s="51"/>
    </row>
    <row r="177" spans="3:8">
      <c r="C177" s="46"/>
      <c r="D177" s="46"/>
      <c r="E177" s="48"/>
      <c r="F177" s="49"/>
      <c r="H177" s="51"/>
    </row>
    <row r="178" spans="3:8">
      <c r="C178" s="46"/>
      <c r="D178" s="46"/>
      <c r="E178" s="48"/>
      <c r="F178" s="49"/>
      <c r="H178" s="51"/>
    </row>
    <row r="179" spans="3:8">
      <c r="C179" s="46"/>
      <c r="D179" s="46"/>
      <c r="E179" s="48"/>
      <c r="F179" s="49"/>
      <c r="H179" s="51"/>
    </row>
    <row r="180" spans="3:8">
      <c r="C180" s="46"/>
      <c r="D180" s="46"/>
      <c r="E180" s="48"/>
      <c r="F180" s="49"/>
      <c r="H180" s="51"/>
    </row>
    <row r="181" spans="3:8">
      <c r="C181" s="46"/>
      <c r="D181" s="46"/>
      <c r="E181" s="48"/>
      <c r="F181" s="49"/>
      <c r="H181" s="51"/>
    </row>
    <row r="182" spans="3:8">
      <c r="C182" s="46"/>
      <c r="D182" s="46"/>
      <c r="E182" s="48"/>
      <c r="F182" s="49"/>
      <c r="H182" s="51"/>
    </row>
    <row r="183" spans="3:8">
      <c r="C183" s="46"/>
      <c r="D183" s="46"/>
      <c r="E183" s="48"/>
      <c r="F183" s="49"/>
      <c r="H183" s="51"/>
    </row>
    <row r="184" spans="3:8">
      <c r="C184" s="46"/>
      <c r="D184" s="46"/>
      <c r="E184" s="48"/>
      <c r="F184" s="49"/>
      <c r="H184" s="51"/>
    </row>
    <row r="185" spans="3:8">
      <c r="C185" s="46"/>
      <c r="D185" s="46"/>
      <c r="E185" s="48"/>
      <c r="F185" s="49"/>
      <c r="H185" s="51"/>
    </row>
    <row r="186" spans="3:8">
      <c r="C186" s="46"/>
      <c r="D186" s="46"/>
      <c r="E186" s="48"/>
      <c r="F186" s="49"/>
      <c r="H186" s="51"/>
    </row>
    <row r="187" spans="3:8">
      <c r="C187" s="46"/>
      <c r="D187" s="46"/>
      <c r="E187" s="48"/>
      <c r="F187" s="49"/>
      <c r="H187" s="51"/>
    </row>
    <row r="188" spans="3:8">
      <c r="C188" s="46"/>
      <c r="D188" s="46"/>
      <c r="E188" s="48"/>
      <c r="F188" s="49"/>
      <c r="H188" s="51"/>
    </row>
    <row r="189" spans="3:8">
      <c r="C189" s="46"/>
      <c r="D189" s="46"/>
      <c r="E189" s="48"/>
      <c r="F189" s="49"/>
      <c r="H189" s="51"/>
    </row>
    <row r="190" spans="3:8">
      <c r="C190" s="46"/>
      <c r="D190" s="46"/>
      <c r="E190" s="48"/>
      <c r="F190" s="49"/>
      <c r="H190" s="51"/>
    </row>
    <row r="191" spans="3:8">
      <c r="C191" s="46"/>
      <c r="D191" s="46"/>
      <c r="E191" s="48"/>
      <c r="F191" s="49"/>
      <c r="H191" s="51"/>
    </row>
    <row r="192" spans="3:8">
      <c r="C192" s="46"/>
      <c r="D192" s="46"/>
      <c r="E192" s="48"/>
      <c r="F192" s="49"/>
      <c r="H192" s="51"/>
    </row>
    <row r="193" spans="3:8">
      <c r="C193" s="46"/>
      <c r="D193" s="46"/>
      <c r="E193" s="48"/>
      <c r="F193" s="49"/>
      <c r="H193" s="51"/>
    </row>
    <row r="194" spans="3:8">
      <c r="C194" s="46"/>
      <c r="D194" s="46"/>
      <c r="E194" s="48"/>
      <c r="F194" s="49"/>
      <c r="H194" s="51"/>
    </row>
    <row r="195" spans="3:8">
      <c r="C195" s="46"/>
      <c r="D195" s="46"/>
      <c r="E195" s="48"/>
      <c r="F195" s="49"/>
      <c r="H195" s="51"/>
    </row>
    <row r="196" spans="3:8">
      <c r="C196" s="46"/>
      <c r="D196" s="46"/>
      <c r="E196" s="48"/>
      <c r="F196" s="49"/>
      <c r="H196" s="51"/>
    </row>
    <row r="197" spans="3:8">
      <c r="C197" s="46"/>
      <c r="D197" s="46"/>
      <c r="E197" s="48"/>
      <c r="F197" s="49"/>
      <c r="H197" s="51"/>
    </row>
  </sheetData>
  <sheetProtection algorithmName="SHA-512" hashValue="cIzGEo2HaE5e3pDoV71Nx0xsfeeJpHWos3JIuyxc+xyW2F+12LqFp6gT8APs8TMw6zH+tZksvmab7Urn6/BUCA==" saltValue="x8QVhojCdAfOtb6HeM8LtQ==" spinCount="100000" sheet="1" objects="1" scenarios="1"/>
  <mergeCells count="29">
    <mergeCell ref="C148:E148"/>
    <mergeCell ref="B16:E16"/>
    <mergeCell ref="B134:E134"/>
    <mergeCell ref="C146:E146"/>
    <mergeCell ref="B135:E135"/>
    <mergeCell ref="B138:E138"/>
    <mergeCell ref="B96:E96"/>
    <mergeCell ref="B107:E107"/>
    <mergeCell ref="B18:E18"/>
    <mergeCell ref="B39:E39"/>
    <mergeCell ref="B42:E42"/>
    <mergeCell ref="B55:E55"/>
    <mergeCell ref="B65:E65"/>
    <mergeCell ref="A1:D1"/>
    <mergeCell ref="B150:G150"/>
    <mergeCell ref="A2:H2"/>
    <mergeCell ref="B6:E6"/>
    <mergeCell ref="G3:G4"/>
    <mergeCell ref="B3:B4"/>
    <mergeCell ref="C3:C4"/>
    <mergeCell ref="D3:D4"/>
    <mergeCell ref="E3:E4"/>
    <mergeCell ref="F3:F4"/>
    <mergeCell ref="C139:E139"/>
    <mergeCell ref="C141:E141"/>
    <mergeCell ref="C144:E144"/>
    <mergeCell ref="B110:E110"/>
    <mergeCell ref="B121:E121"/>
    <mergeCell ref="B7:E7"/>
  </mergeCells>
  <printOptions horizontalCentered="1"/>
  <pageMargins left="0.7" right="0.7" top="0.75" bottom="0.75" header="0.3" footer="0.3"/>
  <pageSetup paperSize="8" scale="39" fitToHeight="0" orientation="portrait" useFirstPageNumber="1" r:id="rId1"/>
  <headerFooter alignWithMargins="0">
    <oddFooter>&amp;R&amp;P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6"/>
  <sheetViews>
    <sheetView view="pageBreakPreview" topLeftCell="A25" zoomScaleNormal="115" zoomScaleSheetLayoutView="100" workbookViewId="0">
      <selection activeCell="G41" sqref="G41"/>
    </sheetView>
  </sheetViews>
  <sheetFormatPr defaultRowHeight="12.75"/>
  <cols>
    <col min="1" max="1" width="6.140625" customWidth="1"/>
    <col min="2" max="2" width="13.7109375" customWidth="1"/>
    <col min="3" max="3" width="85.7109375" customWidth="1"/>
    <col min="4" max="4" width="11.28515625" customWidth="1"/>
    <col min="5" max="5" width="14.42578125" customWidth="1"/>
    <col min="6" max="6" width="13.140625" style="82" customWidth="1"/>
    <col min="7" max="7" width="15.42578125" style="83" customWidth="1"/>
  </cols>
  <sheetData>
    <row r="1" spans="1:12" ht="128.25" customHeight="1">
      <c r="A1" s="277" t="s">
        <v>223</v>
      </c>
      <c r="B1" s="278"/>
      <c r="C1" s="278"/>
      <c r="F1"/>
      <c r="G1" s="151" t="s">
        <v>236</v>
      </c>
      <c r="I1" s="140"/>
    </row>
    <row r="2" spans="1:12" ht="108.6" customHeight="1">
      <c r="A2" s="282" t="s">
        <v>221</v>
      </c>
      <c r="B2" s="282"/>
      <c r="C2" s="282"/>
      <c r="D2" s="282"/>
      <c r="E2" s="282"/>
      <c r="F2" s="282"/>
      <c r="G2" s="282"/>
    </row>
    <row r="3" spans="1:12" ht="13.5" thickBot="1">
      <c r="A3" s="216"/>
      <c r="B3" s="216"/>
      <c r="C3" s="216"/>
      <c r="D3" s="216"/>
      <c r="E3" s="216"/>
    </row>
    <row r="4" spans="1:12" ht="30.75" thickBot="1">
      <c r="A4" s="106" t="s">
        <v>47</v>
      </c>
      <c r="B4" s="107" t="s">
        <v>48</v>
      </c>
      <c r="C4" s="107" t="s">
        <v>45</v>
      </c>
      <c r="D4" s="107" t="s">
        <v>17</v>
      </c>
      <c r="E4" s="107" t="s">
        <v>49</v>
      </c>
      <c r="F4" s="108" t="s">
        <v>50</v>
      </c>
      <c r="G4" s="109" t="s">
        <v>51</v>
      </c>
      <c r="H4" s="179"/>
      <c r="I4" s="179"/>
      <c r="J4" s="179"/>
      <c r="K4" s="179"/>
      <c r="L4" s="179"/>
    </row>
    <row r="5" spans="1:12" s="123" customFormat="1" ht="13.5" thickBot="1">
      <c r="A5" s="124">
        <v>1</v>
      </c>
      <c r="B5" s="125">
        <v>2</v>
      </c>
      <c r="C5" s="125">
        <v>3</v>
      </c>
      <c r="D5" s="125">
        <v>4</v>
      </c>
      <c r="E5" s="125">
        <v>5</v>
      </c>
      <c r="F5" s="125">
        <v>6</v>
      </c>
      <c r="G5" s="125">
        <v>7</v>
      </c>
      <c r="H5" s="180"/>
      <c r="I5" s="180"/>
      <c r="J5" s="180"/>
      <c r="K5" s="180"/>
      <c r="L5" s="180"/>
    </row>
    <row r="6" spans="1:12" s="89" customFormat="1" ht="15">
      <c r="A6" s="102"/>
      <c r="B6" s="103"/>
      <c r="C6" s="104" t="s">
        <v>52</v>
      </c>
      <c r="D6" s="103" t="s">
        <v>53</v>
      </c>
      <c r="E6" s="103" t="s">
        <v>53</v>
      </c>
      <c r="F6" s="105" t="s">
        <v>53</v>
      </c>
      <c r="G6" s="105" t="s">
        <v>53</v>
      </c>
      <c r="H6" s="181"/>
      <c r="I6" s="181"/>
      <c r="J6" s="181"/>
      <c r="K6" s="181"/>
      <c r="L6" s="181"/>
    </row>
    <row r="7" spans="1:12" ht="27.75" customHeight="1">
      <c r="A7" s="72">
        <v>1</v>
      </c>
      <c r="B7" s="85" t="s">
        <v>249</v>
      </c>
      <c r="C7" s="110" t="s">
        <v>251</v>
      </c>
      <c r="D7" s="85" t="s">
        <v>54</v>
      </c>
      <c r="E7" s="87">
        <v>2000</v>
      </c>
      <c r="F7" s="173"/>
      <c r="G7" s="88">
        <f>E7*F7</f>
        <v>0</v>
      </c>
      <c r="H7" s="179"/>
      <c r="I7" s="179"/>
      <c r="J7" s="179"/>
      <c r="K7" s="179"/>
      <c r="L7" s="179"/>
    </row>
    <row r="8" spans="1:12" ht="25.5">
      <c r="A8" s="72">
        <v>2</v>
      </c>
      <c r="B8" s="85" t="s">
        <v>249</v>
      </c>
      <c r="C8" s="111" t="s">
        <v>252</v>
      </c>
      <c r="D8" s="85" t="s">
        <v>65</v>
      </c>
      <c r="E8" s="87">
        <v>2000</v>
      </c>
      <c r="F8" s="173"/>
      <c r="G8" s="88">
        <f t="shared" ref="G8:G40" si="0">E8*F8</f>
        <v>0</v>
      </c>
      <c r="H8" s="179"/>
      <c r="I8" s="179"/>
      <c r="J8" s="179"/>
      <c r="K8" s="179"/>
      <c r="L8" s="179"/>
    </row>
    <row r="9" spans="1:12" s="89" customFormat="1" ht="30.75" customHeight="1">
      <c r="A9" s="72">
        <v>3</v>
      </c>
      <c r="B9" s="85" t="s">
        <v>249</v>
      </c>
      <c r="C9" s="86" t="s">
        <v>253</v>
      </c>
      <c r="D9" s="85" t="s">
        <v>54</v>
      </c>
      <c r="E9" s="87">
        <v>243000</v>
      </c>
      <c r="F9" s="173"/>
      <c r="G9" s="88">
        <f t="shared" si="0"/>
        <v>0</v>
      </c>
      <c r="H9" s="181"/>
      <c r="I9" s="181"/>
      <c r="J9" s="181"/>
      <c r="K9" s="181"/>
      <c r="L9" s="181"/>
    </row>
    <row r="10" spans="1:12" ht="29.45" customHeight="1">
      <c r="A10" s="72">
        <v>4</v>
      </c>
      <c r="B10" s="85" t="s">
        <v>250</v>
      </c>
      <c r="C10" s="112" t="s">
        <v>55</v>
      </c>
      <c r="D10" s="85" t="s">
        <v>54</v>
      </c>
      <c r="E10" s="87">
        <v>3000</v>
      </c>
      <c r="F10" s="173"/>
      <c r="G10" s="88">
        <f t="shared" si="0"/>
        <v>0</v>
      </c>
      <c r="H10" s="179"/>
      <c r="I10" s="179"/>
      <c r="J10" s="179"/>
      <c r="K10" s="179"/>
      <c r="L10" s="179"/>
    </row>
    <row r="11" spans="1:12" ht="14.25" customHeight="1">
      <c r="A11" s="72">
        <v>5</v>
      </c>
      <c r="B11" s="85" t="s">
        <v>241</v>
      </c>
      <c r="C11" s="113" t="s">
        <v>56</v>
      </c>
      <c r="D11" s="85" t="s">
        <v>54</v>
      </c>
      <c r="E11" s="87">
        <v>1000</v>
      </c>
      <c r="F11" s="173"/>
      <c r="G11" s="88">
        <f t="shared" si="0"/>
        <v>0</v>
      </c>
      <c r="H11" s="179"/>
      <c r="I11" s="179"/>
      <c r="J11" s="179"/>
      <c r="K11" s="179"/>
      <c r="L11" s="179"/>
    </row>
    <row r="12" spans="1:12" ht="15" customHeight="1">
      <c r="A12" s="72">
        <f t="shared" ref="A12:A38" si="1">A11+1</f>
        <v>6</v>
      </c>
      <c r="B12" s="85" t="s">
        <v>57</v>
      </c>
      <c r="C12" s="114" t="s">
        <v>58</v>
      </c>
      <c r="D12" s="85" t="s">
        <v>54</v>
      </c>
      <c r="E12" s="87">
        <v>1000</v>
      </c>
      <c r="F12" s="173"/>
      <c r="G12" s="88">
        <f t="shared" si="0"/>
        <v>0</v>
      </c>
      <c r="H12" s="179"/>
      <c r="I12" s="179"/>
      <c r="J12" s="179"/>
      <c r="K12" s="179"/>
      <c r="L12" s="179"/>
    </row>
    <row r="13" spans="1:12" ht="25.5">
      <c r="A13" s="72">
        <f>A12+1</f>
        <v>7</v>
      </c>
      <c r="B13" s="101" t="s">
        <v>242</v>
      </c>
      <c r="C13" s="86" t="s">
        <v>180</v>
      </c>
      <c r="D13" s="85" t="s">
        <v>54</v>
      </c>
      <c r="E13" s="87">
        <v>800</v>
      </c>
      <c r="F13" s="173"/>
      <c r="G13" s="88">
        <f t="shared" si="0"/>
        <v>0</v>
      </c>
      <c r="H13" s="179"/>
      <c r="I13" s="179"/>
      <c r="J13" s="179"/>
      <c r="K13" s="179"/>
      <c r="L13" s="179"/>
    </row>
    <row r="14" spans="1:12" ht="18" customHeight="1">
      <c r="A14" s="72">
        <f t="shared" si="1"/>
        <v>8</v>
      </c>
      <c r="B14" s="101" t="s">
        <v>181</v>
      </c>
      <c r="C14" s="115" t="s">
        <v>182</v>
      </c>
      <c r="D14" s="101" t="s">
        <v>54</v>
      </c>
      <c r="E14" s="87">
        <v>400</v>
      </c>
      <c r="F14" s="173"/>
      <c r="G14" s="88">
        <f t="shared" si="0"/>
        <v>0</v>
      </c>
      <c r="H14" s="179"/>
      <c r="I14" s="179"/>
      <c r="J14" s="179"/>
      <c r="K14" s="179"/>
      <c r="L14" s="179"/>
    </row>
    <row r="15" spans="1:12">
      <c r="A15" s="72">
        <f t="shared" si="1"/>
        <v>9</v>
      </c>
      <c r="B15" s="101" t="s">
        <v>183</v>
      </c>
      <c r="C15" s="75" t="s">
        <v>184</v>
      </c>
      <c r="D15" s="101" t="s">
        <v>60</v>
      </c>
      <c r="E15" s="87">
        <v>100</v>
      </c>
      <c r="F15" s="173"/>
      <c r="G15" s="88">
        <f t="shared" si="0"/>
        <v>0</v>
      </c>
      <c r="H15" s="179"/>
      <c r="I15" s="179"/>
      <c r="J15" s="179"/>
      <c r="K15" s="179"/>
      <c r="L15" s="179"/>
    </row>
    <row r="16" spans="1:12" ht="25.5">
      <c r="A16" s="72">
        <f t="shared" si="1"/>
        <v>10</v>
      </c>
      <c r="B16" s="85" t="s">
        <v>59</v>
      </c>
      <c r="C16" s="110" t="s">
        <v>185</v>
      </c>
      <c r="D16" s="85" t="s">
        <v>54</v>
      </c>
      <c r="E16" s="87">
        <v>1500</v>
      </c>
      <c r="F16" s="173"/>
      <c r="G16" s="88">
        <f t="shared" si="0"/>
        <v>0</v>
      </c>
      <c r="H16" s="179"/>
      <c r="I16" s="179"/>
      <c r="J16" s="179"/>
      <c r="K16" s="179"/>
      <c r="L16" s="179"/>
    </row>
    <row r="17" spans="1:12" ht="25.5">
      <c r="A17" s="72">
        <f t="shared" si="1"/>
        <v>11</v>
      </c>
      <c r="B17" s="101" t="s">
        <v>243</v>
      </c>
      <c r="C17" s="73" t="s">
        <v>186</v>
      </c>
      <c r="D17" s="85" t="s">
        <v>65</v>
      </c>
      <c r="E17" s="87">
        <v>1500</v>
      </c>
      <c r="F17" s="173"/>
      <c r="G17" s="88">
        <f t="shared" si="0"/>
        <v>0</v>
      </c>
      <c r="H17" s="179"/>
      <c r="I17" s="179"/>
      <c r="J17" s="179"/>
      <c r="K17" s="179"/>
      <c r="L17" s="179"/>
    </row>
    <row r="18" spans="1:12" ht="25.5">
      <c r="A18" s="72">
        <f t="shared" si="1"/>
        <v>12</v>
      </c>
      <c r="B18" s="101" t="s">
        <v>244</v>
      </c>
      <c r="C18" s="73" t="s">
        <v>187</v>
      </c>
      <c r="D18" s="85" t="s">
        <v>60</v>
      </c>
      <c r="E18" s="87">
        <v>6000</v>
      </c>
      <c r="F18" s="173"/>
      <c r="G18" s="88">
        <f t="shared" si="0"/>
        <v>0</v>
      </c>
      <c r="H18" s="179"/>
      <c r="I18" s="179"/>
      <c r="J18" s="179"/>
      <c r="K18" s="179"/>
      <c r="L18" s="179"/>
    </row>
    <row r="19" spans="1:12" ht="25.5">
      <c r="A19" s="72">
        <f t="shared" si="1"/>
        <v>13</v>
      </c>
      <c r="B19" s="101" t="s">
        <v>245</v>
      </c>
      <c r="C19" s="74" t="s">
        <v>188</v>
      </c>
      <c r="D19" s="85" t="s">
        <v>65</v>
      </c>
      <c r="E19" s="87">
        <v>3000</v>
      </c>
      <c r="F19" s="173"/>
      <c r="G19" s="88">
        <f t="shared" si="0"/>
        <v>0</v>
      </c>
      <c r="H19" s="179"/>
      <c r="I19" s="179"/>
      <c r="J19" s="179"/>
      <c r="K19" s="179"/>
      <c r="L19" s="179"/>
    </row>
    <row r="20" spans="1:12">
      <c r="A20" s="72">
        <f t="shared" si="1"/>
        <v>14</v>
      </c>
      <c r="B20" s="101" t="s">
        <v>189</v>
      </c>
      <c r="C20" s="75" t="s">
        <v>203</v>
      </c>
      <c r="D20" s="85" t="s">
        <v>60</v>
      </c>
      <c r="E20" s="91">
        <v>500</v>
      </c>
      <c r="F20" s="173"/>
      <c r="G20" s="88">
        <f t="shared" si="0"/>
        <v>0</v>
      </c>
      <c r="H20" s="179"/>
      <c r="I20" s="179"/>
      <c r="J20" s="179"/>
      <c r="K20" s="179"/>
      <c r="L20" s="179"/>
    </row>
    <row r="21" spans="1:12" ht="17.45" customHeight="1">
      <c r="A21" s="72">
        <f t="shared" si="1"/>
        <v>15</v>
      </c>
      <c r="B21" s="101" t="s">
        <v>181</v>
      </c>
      <c r="C21" s="75" t="s">
        <v>190</v>
      </c>
      <c r="D21" s="101" t="s">
        <v>65</v>
      </c>
      <c r="E21" s="87">
        <v>800</v>
      </c>
      <c r="F21" s="173"/>
      <c r="G21" s="88">
        <f t="shared" si="0"/>
        <v>0</v>
      </c>
      <c r="H21" s="179"/>
      <c r="I21" s="179"/>
      <c r="J21" s="179"/>
      <c r="K21" s="179"/>
      <c r="L21" s="179"/>
    </row>
    <row r="22" spans="1:12" ht="29.25" customHeight="1">
      <c r="A22" s="72">
        <f t="shared" si="1"/>
        <v>16</v>
      </c>
      <c r="B22" s="101" t="s">
        <v>59</v>
      </c>
      <c r="C22" s="75" t="s">
        <v>191</v>
      </c>
      <c r="D22" s="85" t="s">
        <v>54</v>
      </c>
      <c r="E22" s="87">
        <v>600</v>
      </c>
      <c r="F22" s="173"/>
      <c r="G22" s="88">
        <f t="shared" si="0"/>
        <v>0</v>
      </c>
      <c r="H22" s="179"/>
      <c r="I22" s="179"/>
      <c r="J22" s="179"/>
      <c r="K22" s="179"/>
      <c r="L22" s="179"/>
    </row>
    <row r="23" spans="1:12" ht="40.5" customHeight="1">
      <c r="A23" s="72">
        <f t="shared" si="1"/>
        <v>17</v>
      </c>
      <c r="B23" s="101" t="s">
        <v>245</v>
      </c>
      <c r="C23" s="74" t="s">
        <v>192</v>
      </c>
      <c r="D23" s="85" t="s">
        <v>60</v>
      </c>
      <c r="E23" s="87">
        <v>5000</v>
      </c>
      <c r="F23" s="173"/>
      <c r="G23" s="88">
        <f t="shared" si="0"/>
        <v>0</v>
      </c>
      <c r="H23" s="179"/>
      <c r="I23" s="179"/>
      <c r="J23" s="179"/>
      <c r="K23" s="179"/>
      <c r="L23" s="179"/>
    </row>
    <row r="24" spans="1:12" ht="51.75" customHeight="1">
      <c r="A24" s="72">
        <f t="shared" si="1"/>
        <v>18</v>
      </c>
      <c r="B24" s="101" t="s">
        <v>246</v>
      </c>
      <c r="C24" s="75" t="s">
        <v>193</v>
      </c>
      <c r="D24" s="101" t="s">
        <v>65</v>
      </c>
      <c r="E24" s="87">
        <v>1500</v>
      </c>
      <c r="F24" s="173"/>
      <c r="G24" s="88">
        <f t="shared" si="0"/>
        <v>0</v>
      </c>
      <c r="H24" s="179"/>
      <c r="I24" s="179"/>
      <c r="J24" s="179"/>
      <c r="K24" s="179"/>
      <c r="L24" s="179"/>
    </row>
    <row r="25" spans="1:12" ht="25.5">
      <c r="A25" s="72">
        <v>19</v>
      </c>
      <c r="B25" s="101" t="s">
        <v>247</v>
      </c>
      <c r="C25" s="75" t="s">
        <v>204</v>
      </c>
      <c r="D25" s="101" t="s">
        <v>54</v>
      </c>
      <c r="E25" s="87">
        <v>1000</v>
      </c>
      <c r="F25" s="173"/>
      <c r="G25" s="88">
        <f t="shared" si="0"/>
        <v>0</v>
      </c>
      <c r="H25" s="179"/>
      <c r="I25" s="179"/>
      <c r="J25" s="179"/>
      <c r="K25" s="179"/>
      <c r="L25" s="179"/>
    </row>
    <row r="26" spans="1:12" ht="24.75" customHeight="1">
      <c r="A26" s="72">
        <v>20</v>
      </c>
      <c r="B26" s="85" t="s">
        <v>61</v>
      </c>
      <c r="C26" s="112" t="s">
        <v>62</v>
      </c>
      <c r="D26" s="85" t="s">
        <v>54</v>
      </c>
      <c r="E26" s="87">
        <v>2000</v>
      </c>
      <c r="F26" s="173"/>
      <c r="G26" s="88">
        <f t="shared" si="0"/>
        <v>0</v>
      </c>
      <c r="H26" s="179"/>
      <c r="I26" s="179"/>
      <c r="J26" s="179"/>
      <c r="K26" s="179"/>
      <c r="L26" s="179"/>
    </row>
    <row r="27" spans="1:12" s="92" customFormat="1" ht="25.5">
      <c r="A27" s="72">
        <f t="shared" si="1"/>
        <v>21</v>
      </c>
      <c r="B27" s="101" t="s">
        <v>63</v>
      </c>
      <c r="C27" s="90" t="s">
        <v>212</v>
      </c>
      <c r="D27" s="101" t="s">
        <v>60</v>
      </c>
      <c r="E27" s="91">
        <v>24000</v>
      </c>
      <c r="F27" s="173"/>
      <c r="G27" s="88">
        <f t="shared" si="0"/>
        <v>0</v>
      </c>
      <c r="H27" s="182"/>
      <c r="I27" s="182"/>
      <c r="J27" s="182"/>
      <c r="K27" s="182"/>
      <c r="L27" s="182"/>
    </row>
    <row r="28" spans="1:12" ht="25.5">
      <c r="A28" s="72">
        <f t="shared" si="1"/>
        <v>22</v>
      </c>
      <c r="B28" s="85" t="s">
        <v>61</v>
      </c>
      <c r="C28" s="113" t="s">
        <v>64</v>
      </c>
      <c r="D28" s="85" t="s">
        <v>65</v>
      </c>
      <c r="E28" s="87">
        <v>150</v>
      </c>
      <c r="F28" s="173"/>
      <c r="G28" s="88">
        <f t="shared" si="0"/>
        <v>0</v>
      </c>
      <c r="H28" s="179"/>
      <c r="I28" s="179"/>
      <c r="J28" s="179"/>
      <c r="K28" s="179"/>
      <c r="L28" s="179"/>
    </row>
    <row r="29" spans="1:12" ht="25.5">
      <c r="A29" s="72">
        <v>23</v>
      </c>
      <c r="B29" s="116" t="s">
        <v>66</v>
      </c>
      <c r="C29" s="113" t="s">
        <v>67</v>
      </c>
      <c r="D29" s="116" t="s">
        <v>60</v>
      </c>
      <c r="E29" s="88">
        <v>200</v>
      </c>
      <c r="F29" s="173"/>
      <c r="G29" s="88">
        <f t="shared" si="0"/>
        <v>0</v>
      </c>
      <c r="H29" s="179"/>
      <c r="I29" s="179"/>
      <c r="J29" s="179"/>
      <c r="K29" s="179"/>
      <c r="L29" s="179"/>
    </row>
    <row r="30" spans="1:12" ht="38.25">
      <c r="A30" s="72">
        <f t="shared" si="1"/>
        <v>24</v>
      </c>
      <c r="B30" s="101" t="s">
        <v>194</v>
      </c>
      <c r="C30" s="75" t="s">
        <v>195</v>
      </c>
      <c r="D30" s="116" t="s">
        <v>18</v>
      </c>
      <c r="E30" s="88">
        <v>20</v>
      </c>
      <c r="F30" s="173"/>
      <c r="G30" s="88">
        <f t="shared" si="0"/>
        <v>0</v>
      </c>
      <c r="H30" s="179"/>
      <c r="I30" s="179"/>
      <c r="J30" s="179"/>
      <c r="K30" s="179"/>
      <c r="L30" s="179"/>
    </row>
    <row r="31" spans="1:12" ht="38.25">
      <c r="A31" s="72">
        <f t="shared" si="1"/>
        <v>25</v>
      </c>
      <c r="B31" s="101" t="s">
        <v>194</v>
      </c>
      <c r="C31" s="73" t="s">
        <v>196</v>
      </c>
      <c r="D31" s="117" t="s">
        <v>60</v>
      </c>
      <c r="E31" s="88">
        <v>50</v>
      </c>
      <c r="F31" s="173"/>
      <c r="G31" s="88">
        <f t="shared" si="0"/>
        <v>0</v>
      </c>
      <c r="H31" s="179"/>
      <c r="I31" s="179"/>
      <c r="J31" s="179"/>
      <c r="K31" s="179"/>
      <c r="L31" s="179"/>
    </row>
    <row r="32" spans="1:12" ht="25.5">
      <c r="A32" s="72">
        <f t="shared" si="1"/>
        <v>26</v>
      </c>
      <c r="B32" s="85" t="s">
        <v>68</v>
      </c>
      <c r="C32" s="113" t="s">
        <v>205</v>
      </c>
      <c r="D32" s="101" t="s">
        <v>54</v>
      </c>
      <c r="E32" s="87">
        <v>100</v>
      </c>
      <c r="F32" s="173"/>
      <c r="G32" s="88">
        <f t="shared" si="0"/>
        <v>0</v>
      </c>
      <c r="H32" s="179"/>
      <c r="I32" s="179"/>
      <c r="J32" s="179"/>
      <c r="K32" s="179"/>
      <c r="L32" s="179"/>
    </row>
    <row r="33" spans="1:12" ht="38.25">
      <c r="A33" s="72">
        <v>27</v>
      </c>
      <c r="B33" s="85" t="s">
        <v>69</v>
      </c>
      <c r="C33" s="113" t="s">
        <v>206</v>
      </c>
      <c r="D33" s="85" t="s">
        <v>60</v>
      </c>
      <c r="E33" s="87">
        <v>1200</v>
      </c>
      <c r="F33" s="173"/>
      <c r="G33" s="88">
        <f t="shared" si="0"/>
        <v>0</v>
      </c>
      <c r="H33" s="179"/>
      <c r="I33" s="179"/>
      <c r="J33" s="179"/>
      <c r="K33" s="179"/>
      <c r="L33" s="179"/>
    </row>
    <row r="34" spans="1:12" ht="25.5">
      <c r="A34" s="72">
        <f t="shared" si="1"/>
        <v>28</v>
      </c>
      <c r="B34" s="85" t="s">
        <v>69</v>
      </c>
      <c r="C34" s="118" t="s">
        <v>207</v>
      </c>
      <c r="D34" s="85" t="s">
        <v>60</v>
      </c>
      <c r="E34" s="87">
        <v>1000</v>
      </c>
      <c r="F34" s="173"/>
      <c r="G34" s="88">
        <f t="shared" si="0"/>
        <v>0</v>
      </c>
      <c r="H34" s="179"/>
      <c r="I34" s="179"/>
      <c r="J34" s="179"/>
      <c r="K34" s="179"/>
      <c r="L34" s="179"/>
    </row>
    <row r="35" spans="1:12" ht="25.5">
      <c r="A35" s="72">
        <v>29</v>
      </c>
      <c r="B35" s="117" t="s">
        <v>248</v>
      </c>
      <c r="C35" s="119" t="s">
        <v>210</v>
      </c>
      <c r="D35" s="85" t="s">
        <v>54</v>
      </c>
      <c r="E35" s="87">
        <v>1000</v>
      </c>
      <c r="F35" s="173"/>
      <c r="G35" s="88">
        <f t="shared" si="0"/>
        <v>0</v>
      </c>
      <c r="H35" s="179"/>
      <c r="I35" s="179"/>
      <c r="J35" s="179"/>
      <c r="K35" s="179"/>
      <c r="L35" s="179"/>
    </row>
    <row r="36" spans="1:12" ht="25.5">
      <c r="A36" s="72">
        <v>30</v>
      </c>
      <c r="B36" s="117" t="s">
        <v>248</v>
      </c>
      <c r="C36" s="75" t="s">
        <v>197</v>
      </c>
      <c r="D36" s="85" t="s">
        <v>54</v>
      </c>
      <c r="E36" s="88">
        <v>2000</v>
      </c>
      <c r="F36" s="173"/>
      <c r="G36" s="88">
        <f t="shared" si="0"/>
        <v>0</v>
      </c>
      <c r="H36" s="179"/>
      <c r="I36" s="179"/>
      <c r="J36" s="179"/>
      <c r="K36" s="179"/>
      <c r="L36" s="179"/>
    </row>
    <row r="37" spans="1:12" ht="25.5">
      <c r="A37" s="72">
        <f>A36+1</f>
        <v>31</v>
      </c>
      <c r="B37" s="117" t="s">
        <v>248</v>
      </c>
      <c r="C37" s="74" t="s">
        <v>198</v>
      </c>
      <c r="D37" s="85" t="s">
        <v>54</v>
      </c>
      <c r="E37" s="87">
        <v>200</v>
      </c>
      <c r="F37" s="173"/>
      <c r="G37" s="88">
        <f t="shared" si="0"/>
        <v>0</v>
      </c>
      <c r="H37" s="179"/>
      <c r="I37" s="179"/>
      <c r="J37" s="179"/>
      <c r="K37" s="179"/>
      <c r="L37" s="179"/>
    </row>
    <row r="38" spans="1:12" ht="25.5">
      <c r="A38" s="72">
        <f t="shared" si="1"/>
        <v>32</v>
      </c>
      <c r="B38" s="117" t="s">
        <v>199</v>
      </c>
      <c r="C38" s="75" t="s">
        <v>200</v>
      </c>
      <c r="D38" s="85" t="s">
        <v>54</v>
      </c>
      <c r="E38" s="88">
        <v>20</v>
      </c>
      <c r="F38" s="173"/>
      <c r="G38" s="88">
        <f t="shared" si="0"/>
        <v>0</v>
      </c>
      <c r="H38" s="179"/>
      <c r="I38" s="179"/>
      <c r="J38" s="179"/>
      <c r="K38" s="179"/>
      <c r="L38" s="179"/>
    </row>
    <row r="39" spans="1:12" ht="14.25" customHeight="1">
      <c r="A39" s="76">
        <v>33</v>
      </c>
      <c r="B39" s="117" t="s">
        <v>248</v>
      </c>
      <c r="C39" s="119" t="s">
        <v>208</v>
      </c>
      <c r="D39" s="120" t="s">
        <v>209</v>
      </c>
      <c r="E39" s="87">
        <v>20</v>
      </c>
      <c r="F39" s="174"/>
      <c r="G39" s="88">
        <f t="shared" si="0"/>
        <v>0</v>
      </c>
      <c r="H39" s="179"/>
      <c r="I39" s="179"/>
      <c r="J39" s="179"/>
      <c r="K39" s="179"/>
      <c r="L39" s="179"/>
    </row>
    <row r="40" spans="1:12" ht="18.75" customHeight="1" thickBot="1">
      <c r="A40" s="76">
        <v>34</v>
      </c>
      <c r="B40" s="120" t="s">
        <v>201</v>
      </c>
      <c r="C40" s="121" t="s">
        <v>202</v>
      </c>
      <c r="D40" s="120" t="s">
        <v>18</v>
      </c>
      <c r="E40" s="122">
        <v>100</v>
      </c>
      <c r="F40" s="174"/>
      <c r="G40" s="88">
        <f t="shared" si="0"/>
        <v>0</v>
      </c>
      <c r="H40" s="179"/>
      <c r="I40" s="179"/>
      <c r="J40" s="179"/>
      <c r="K40" s="179"/>
      <c r="L40" s="179"/>
    </row>
    <row r="41" spans="1:12" ht="15" thickBot="1">
      <c r="A41" s="279" t="s">
        <v>43</v>
      </c>
      <c r="B41" s="280"/>
      <c r="C41" s="280"/>
      <c r="D41" s="280"/>
      <c r="E41" s="280"/>
      <c r="F41" s="281"/>
      <c r="G41" s="149">
        <f>SUM(G7:G40)</f>
        <v>0</v>
      </c>
      <c r="H41" s="179"/>
      <c r="I41" s="179"/>
      <c r="J41" s="179"/>
      <c r="K41" s="179"/>
      <c r="L41" s="179"/>
    </row>
    <row r="42" spans="1:12" s="89" customFormat="1" ht="105.75" customHeight="1">
      <c r="A42" s="175"/>
      <c r="B42" s="176" t="s">
        <v>220</v>
      </c>
      <c r="C42" s="177"/>
      <c r="D42" s="177"/>
      <c r="E42" s="177"/>
      <c r="F42" s="176" t="s">
        <v>70</v>
      </c>
      <c r="G42" s="178"/>
      <c r="H42" s="181"/>
      <c r="I42" s="181"/>
      <c r="J42" s="181"/>
      <c r="K42" s="181"/>
      <c r="L42" s="181"/>
    </row>
    <row r="43" spans="1:12" s="89" customFormat="1">
      <c r="A43" s="142"/>
      <c r="B43" s="143" t="s">
        <v>217</v>
      </c>
      <c r="C43" s="143"/>
      <c r="D43" s="143"/>
      <c r="E43" s="143"/>
      <c r="F43" s="143" t="s">
        <v>218</v>
      </c>
      <c r="G43" s="144"/>
    </row>
    <row r="44" spans="1:12">
      <c r="A44" s="7"/>
      <c r="B44" s="283"/>
      <c r="C44" s="283"/>
      <c r="G44" s="84"/>
    </row>
    <row r="45" spans="1:12">
      <c r="A45" s="7"/>
      <c r="B45" s="81"/>
      <c r="C45" s="8"/>
      <c r="D45" s="81"/>
      <c r="E45" s="81"/>
      <c r="G45" s="84"/>
    </row>
    <row r="46" spans="1:12">
      <c r="A46" s="7"/>
      <c r="B46" s="81"/>
      <c r="C46" s="8"/>
      <c r="D46" s="14"/>
      <c r="E46" s="81"/>
      <c r="G46" s="84"/>
    </row>
    <row r="47" spans="1:12">
      <c r="A47" s="7"/>
      <c r="B47" s="9"/>
      <c r="C47" s="10"/>
      <c r="D47" s="9"/>
      <c r="E47" s="9"/>
    </row>
    <row r="48" spans="1:12">
      <c r="A48" s="7"/>
      <c r="B48" s="9"/>
      <c r="C48" s="10"/>
      <c r="D48" s="9"/>
      <c r="E48" s="9"/>
    </row>
    <row r="49" spans="1:5">
      <c r="A49" s="7"/>
      <c r="B49" s="9"/>
      <c r="C49" s="10"/>
      <c r="D49" s="9"/>
      <c r="E49" s="9"/>
    </row>
    <row r="50" spans="1:5">
      <c r="A50" s="7"/>
      <c r="B50" s="9"/>
      <c r="C50" s="10"/>
      <c r="D50" s="9"/>
      <c r="E50" s="9"/>
    </row>
    <row r="51" spans="1:5">
      <c r="A51" s="7"/>
      <c r="B51" s="9"/>
      <c r="C51" s="10"/>
      <c r="D51" s="9"/>
      <c r="E51" s="9"/>
    </row>
    <row r="52" spans="1:5">
      <c r="A52" s="7"/>
      <c r="B52" s="9"/>
      <c r="C52" s="10"/>
      <c r="D52" s="9"/>
      <c r="E52" s="9"/>
    </row>
    <row r="53" spans="1:5">
      <c r="A53" s="7"/>
      <c r="B53" s="9"/>
      <c r="C53" s="10"/>
      <c r="D53" s="9"/>
      <c r="E53" s="9"/>
    </row>
    <row r="54" spans="1:5">
      <c r="A54" s="7"/>
      <c r="B54" s="9"/>
      <c r="C54" s="10"/>
      <c r="D54" s="9"/>
      <c r="E54" s="9"/>
    </row>
    <row r="55" spans="1:5">
      <c r="A55" s="7"/>
      <c r="B55" s="9"/>
      <c r="C55" s="10"/>
      <c r="D55" s="9"/>
      <c r="E55" s="9"/>
    </row>
    <row r="56" spans="1:5">
      <c r="A56" s="7"/>
      <c r="B56" s="9"/>
      <c r="C56" s="10"/>
      <c r="D56" s="9"/>
      <c r="E56" s="9"/>
    </row>
    <row r="57" spans="1:5">
      <c r="A57" s="7"/>
      <c r="B57" s="9"/>
      <c r="C57" s="10"/>
      <c r="D57" s="9"/>
      <c r="E57" s="9"/>
    </row>
    <row r="58" spans="1:5">
      <c r="A58" s="7"/>
      <c r="B58" s="9"/>
      <c r="C58" s="10"/>
      <c r="D58" s="9"/>
      <c r="E58" s="9"/>
    </row>
    <row r="59" spans="1:5">
      <c r="A59" s="7"/>
      <c r="B59" s="9"/>
      <c r="C59" s="10"/>
      <c r="D59" s="9"/>
      <c r="E59" s="9"/>
    </row>
    <row r="60" spans="1:5">
      <c r="A60" s="7"/>
      <c r="B60" s="9"/>
      <c r="C60" s="10"/>
      <c r="D60" s="9"/>
      <c r="E60" s="9"/>
    </row>
    <row r="61" spans="1:5">
      <c r="A61" s="7"/>
      <c r="B61" s="9"/>
      <c r="C61" s="10"/>
      <c r="D61" s="9"/>
      <c r="E61" s="9"/>
    </row>
    <row r="62" spans="1:5">
      <c r="A62" s="7"/>
      <c r="B62" s="9"/>
      <c r="C62" s="10"/>
      <c r="D62" s="9"/>
      <c r="E62" s="9"/>
    </row>
    <row r="63" spans="1:5">
      <c r="A63" s="7"/>
      <c r="B63" s="9"/>
      <c r="C63" s="10"/>
      <c r="D63" s="9"/>
      <c r="E63" s="9"/>
    </row>
    <row r="64" spans="1:5">
      <c r="A64" s="7"/>
      <c r="B64" s="9"/>
      <c r="C64" s="10"/>
      <c r="D64" s="9"/>
      <c r="E64" s="9"/>
    </row>
    <row r="65" spans="1:5">
      <c r="A65" s="7"/>
      <c r="B65" s="9"/>
      <c r="C65" s="10"/>
      <c r="D65" s="9"/>
      <c r="E65" s="9"/>
    </row>
    <row r="66" spans="1:5">
      <c r="A66" s="7"/>
      <c r="B66" s="9"/>
      <c r="C66" s="10"/>
      <c r="D66" s="9"/>
      <c r="E66" s="9"/>
    </row>
    <row r="67" spans="1:5">
      <c r="A67" s="7"/>
      <c r="B67" s="9"/>
      <c r="C67" s="10"/>
      <c r="D67" s="9"/>
      <c r="E67" s="9"/>
    </row>
    <row r="68" spans="1:5">
      <c r="A68" s="7"/>
      <c r="B68" s="9"/>
      <c r="C68" s="10"/>
      <c r="D68" s="9"/>
      <c r="E68" s="9"/>
    </row>
    <row r="69" spans="1:5">
      <c r="A69" s="7"/>
      <c r="B69" s="9"/>
      <c r="C69" s="10"/>
      <c r="D69" s="9"/>
      <c r="E69" s="9"/>
    </row>
    <row r="70" spans="1:5">
      <c r="A70" s="7"/>
      <c r="B70" s="9"/>
      <c r="C70" s="10"/>
      <c r="D70" s="9"/>
      <c r="E70" s="9"/>
    </row>
    <row r="71" spans="1:5">
      <c r="A71" s="7"/>
      <c r="B71" s="9"/>
      <c r="C71" s="10"/>
      <c r="D71" s="9"/>
      <c r="E71" s="9"/>
    </row>
    <row r="72" spans="1:5">
      <c r="A72" s="7"/>
      <c r="B72" s="9"/>
      <c r="C72" s="10"/>
      <c r="D72" s="9"/>
      <c r="E72" s="9"/>
    </row>
    <row r="73" spans="1:5">
      <c r="A73" s="7"/>
      <c r="B73" s="9"/>
      <c r="C73" s="10"/>
      <c r="D73" s="9"/>
      <c r="E73" s="9"/>
    </row>
    <row r="74" spans="1:5">
      <c r="A74" s="7"/>
      <c r="B74" s="9"/>
      <c r="C74" s="10"/>
      <c r="D74" s="9"/>
      <c r="E74" s="9"/>
    </row>
    <row r="75" spans="1:5">
      <c r="A75" s="7"/>
      <c r="B75" s="9"/>
      <c r="C75" s="10"/>
      <c r="D75" s="9"/>
      <c r="E75" s="9"/>
    </row>
    <row r="76" spans="1:5">
      <c r="A76" s="7"/>
      <c r="B76" s="9"/>
      <c r="C76" s="10"/>
      <c r="D76" s="9"/>
      <c r="E76" s="9"/>
    </row>
    <row r="77" spans="1:5">
      <c r="A77" s="7"/>
      <c r="B77" s="9"/>
      <c r="C77" s="10"/>
      <c r="D77" s="9"/>
      <c r="E77" s="9"/>
    </row>
    <row r="78" spans="1:5">
      <c r="A78" s="7"/>
      <c r="B78" s="9"/>
      <c r="C78" s="10"/>
      <c r="D78" s="9"/>
      <c r="E78" s="9"/>
    </row>
    <row r="79" spans="1:5">
      <c r="A79" s="7"/>
      <c r="B79" s="9"/>
      <c r="C79" s="10"/>
      <c r="D79" s="9"/>
      <c r="E79" s="9"/>
    </row>
    <row r="80" spans="1:5">
      <c r="A80" s="7"/>
      <c r="B80" s="9"/>
      <c r="C80" s="10"/>
      <c r="D80" s="9"/>
      <c r="E80" s="9"/>
    </row>
    <row r="81" spans="1:5">
      <c r="A81" s="7"/>
      <c r="B81" s="9"/>
      <c r="C81" s="10"/>
      <c r="D81" s="9"/>
      <c r="E81" s="9"/>
    </row>
    <row r="82" spans="1:5">
      <c r="A82" s="7"/>
      <c r="B82" s="9"/>
      <c r="C82" s="10"/>
      <c r="D82" s="9"/>
      <c r="E82" s="9"/>
    </row>
    <row r="83" spans="1:5">
      <c r="A83" s="7"/>
      <c r="B83" s="9"/>
      <c r="C83" s="10"/>
      <c r="D83" s="9"/>
      <c r="E83" s="9"/>
    </row>
    <row r="84" spans="1:5">
      <c r="A84" s="7"/>
      <c r="B84" s="9"/>
      <c r="C84" s="10"/>
      <c r="D84" s="9"/>
      <c r="E84" s="9"/>
    </row>
    <row r="85" spans="1:5">
      <c r="A85" s="7"/>
      <c r="B85" s="9"/>
      <c r="C85" s="10"/>
      <c r="D85" s="9"/>
      <c r="E85" s="9"/>
    </row>
    <row r="86" spans="1:5">
      <c r="A86" s="7"/>
      <c r="B86" s="9"/>
      <c r="C86" s="10"/>
      <c r="D86" s="9"/>
      <c r="E86" s="9"/>
    </row>
    <row r="87" spans="1:5">
      <c r="A87" s="7"/>
      <c r="B87" s="9"/>
      <c r="C87" s="10"/>
      <c r="D87" s="9"/>
      <c r="E87" s="9"/>
    </row>
    <row r="88" spans="1:5">
      <c r="A88" s="7"/>
      <c r="B88" s="9"/>
      <c r="C88" s="10"/>
      <c r="D88" s="9"/>
      <c r="E88" s="9"/>
    </row>
    <row r="89" spans="1:5">
      <c r="A89" s="7"/>
      <c r="B89" s="9"/>
      <c r="C89" s="10"/>
      <c r="D89" s="9"/>
      <c r="E89" s="9"/>
    </row>
    <row r="90" spans="1:5">
      <c r="A90" s="7"/>
      <c r="B90" s="9"/>
      <c r="C90" s="10"/>
      <c r="D90" s="9"/>
      <c r="E90" s="9"/>
    </row>
    <row r="91" spans="1:5">
      <c r="A91" s="7"/>
      <c r="B91" s="9"/>
      <c r="C91" s="10"/>
      <c r="D91" s="9"/>
      <c r="E91" s="9"/>
    </row>
    <row r="92" spans="1:5">
      <c r="A92" s="7"/>
      <c r="B92" s="9"/>
      <c r="C92" s="10"/>
      <c r="D92" s="9"/>
      <c r="E92" s="9"/>
    </row>
    <row r="93" spans="1:5">
      <c r="A93" s="7"/>
      <c r="B93" s="9"/>
      <c r="C93" s="10"/>
      <c r="D93" s="9"/>
      <c r="E93" s="9"/>
    </row>
    <row r="94" spans="1:5">
      <c r="A94" s="7"/>
      <c r="B94" s="9"/>
      <c r="C94" s="10"/>
      <c r="D94" s="9"/>
      <c r="E94" s="9"/>
    </row>
    <row r="95" spans="1:5">
      <c r="A95" s="7"/>
      <c r="B95" s="9"/>
      <c r="C95" s="10"/>
      <c r="D95" s="9"/>
      <c r="E95" s="9"/>
    </row>
    <row r="96" spans="1:5">
      <c r="A96" s="7"/>
      <c r="B96" s="9"/>
      <c r="C96" s="10"/>
      <c r="D96" s="9"/>
      <c r="E96" s="9"/>
    </row>
    <row r="97" spans="1:5">
      <c r="A97" s="7"/>
      <c r="B97" s="9"/>
      <c r="C97" s="10"/>
      <c r="D97" s="9"/>
      <c r="E97" s="9"/>
    </row>
    <row r="98" spans="1:5">
      <c r="A98" s="7"/>
      <c r="B98" s="9"/>
      <c r="C98" s="10"/>
      <c r="D98" s="9"/>
      <c r="E98" s="9"/>
    </row>
    <row r="99" spans="1:5">
      <c r="A99" s="7"/>
      <c r="B99" s="9"/>
      <c r="C99" s="10"/>
      <c r="D99" s="9"/>
      <c r="E99" s="9"/>
    </row>
    <row r="100" spans="1:5">
      <c r="A100" s="7"/>
      <c r="B100" s="9"/>
      <c r="C100" s="10"/>
      <c r="D100" s="9"/>
      <c r="E100" s="9"/>
    </row>
    <row r="101" spans="1:5">
      <c r="A101" s="7"/>
      <c r="B101" s="9"/>
      <c r="C101" s="10"/>
      <c r="D101" s="9"/>
      <c r="E101" s="9"/>
    </row>
    <row r="102" spans="1:5">
      <c r="A102" s="7"/>
      <c r="B102" s="9"/>
      <c r="C102" s="10"/>
      <c r="D102" s="9"/>
      <c r="E102" s="9"/>
    </row>
    <row r="103" spans="1:5">
      <c r="A103" s="7"/>
      <c r="B103" s="9"/>
      <c r="C103" s="10"/>
      <c r="D103" s="9"/>
      <c r="E103" s="9"/>
    </row>
    <row r="104" spans="1:5">
      <c r="A104" s="7"/>
      <c r="B104" s="9"/>
      <c r="C104" s="10"/>
      <c r="D104" s="9"/>
      <c r="E104" s="9"/>
    </row>
    <row r="105" spans="1:5">
      <c r="A105" s="7"/>
      <c r="B105" s="9"/>
      <c r="C105" s="10"/>
      <c r="D105" s="9"/>
      <c r="E105" s="9"/>
    </row>
    <row r="106" spans="1:5">
      <c r="A106" s="7"/>
      <c r="B106" s="9"/>
      <c r="C106" s="10"/>
      <c r="D106" s="9"/>
      <c r="E106" s="9"/>
    </row>
    <row r="107" spans="1:5">
      <c r="A107" s="7"/>
      <c r="B107" s="9"/>
      <c r="C107" s="10"/>
      <c r="D107" s="9"/>
      <c r="E107" s="9"/>
    </row>
    <row r="108" spans="1:5">
      <c r="A108" s="7"/>
      <c r="B108" s="9"/>
      <c r="C108" s="10"/>
      <c r="D108" s="9"/>
      <c r="E108" s="9"/>
    </row>
    <row r="109" spans="1:5">
      <c r="A109" s="7"/>
      <c r="B109" s="9"/>
      <c r="C109" s="10"/>
      <c r="D109" s="9"/>
      <c r="E109" s="9"/>
    </row>
    <row r="110" spans="1:5">
      <c r="A110" s="7"/>
      <c r="B110" s="9"/>
      <c r="C110" s="9"/>
      <c r="D110" s="9"/>
      <c r="E110" s="9"/>
    </row>
    <row r="111" spans="1:5">
      <c r="A111" s="7"/>
      <c r="B111" s="9"/>
      <c r="C111" s="9"/>
      <c r="D111" s="9"/>
      <c r="E111" s="9"/>
    </row>
    <row r="112" spans="1:5">
      <c r="A112" s="7"/>
      <c r="B112" s="9"/>
      <c r="C112" s="9"/>
      <c r="D112" s="9"/>
      <c r="E112" s="9"/>
    </row>
    <row r="113" spans="1:5">
      <c r="A113" s="7"/>
      <c r="B113" s="9"/>
      <c r="C113" s="9"/>
      <c r="D113" s="9"/>
      <c r="E113" s="9"/>
    </row>
    <row r="114" spans="1:5">
      <c r="A114" s="7"/>
      <c r="B114" s="9"/>
      <c r="C114" s="9"/>
      <c r="D114" s="9"/>
      <c r="E114" s="9"/>
    </row>
    <row r="115" spans="1:5">
      <c r="A115" s="7"/>
      <c r="B115" s="9"/>
      <c r="C115" s="9"/>
      <c r="D115" s="9"/>
      <c r="E115" s="9"/>
    </row>
    <row r="116" spans="1:5">
      <c r="A116" s="7"/>
      <c r="B116" s="9"/>
      <c r="C116" s="9"/>
      <c r="D116" s="9"/>
      <c r="E116" s="9"/>
    </row>
    <row r="117" spans="1:5">
      <c r="A117" s="7"/>
      <c r="B117" s="9"/>
      <c r="C117" s="9"/>
      <c r="D117" s="9"/>
      <c r="E117" s="9"/>
    </row>
    <row r="118" spans="1:5">
      <c r="A118" s="7"/>
      <c r="B118" s="9"/>
      <c r="C118" s="9"/>
      <c r="D118" s="9"/>
      <c r="E118" s="9"/>
    </row>
    <row r="119" spans="1:5">
      <c r="A119" s="7"/>
      <c r="B119" s="9"/>
      <c r="C119" s="9"/>
      <c r="D119" s="9"/>
      <c r="E119" s="9"/>
    </row>
    <row r="120" spans="1:5">
      <c r="A120" s="7"/>
      <c r="B120" s="9"/>
      <c r="C120" s="9"/>
      <c r="D120" s="9"/>
      <c r="E120" s="9"/>
    </row>
    <row r="121" spans="1:5">
      <c r="A121" s="7"/>
      <c r="B121" s="9"/>
      <c r="C121" s="9"/>
      <c r="D121" s="9"/>
      <c r="E121" s="9"/>
    </row>
    <row r="122" spans="1:5">
      <c r="A122" s="7"/>
      <c r="B122" s="9"/>
      <c r="C122" s="9"/>
      <c r="D122" s="9"/>
      <c r="E122" s="9"/>
    </row>
    <row r="123" spans="1:5">
      <c r="A123" s="7"/>
      <c r="B123" s="9"/>
      <c r="C123" s="9"/>
      <c r="D123" s="9"/>
      <c r="E123" s="9"/>
    </row>
    <row r="124" spans="1:5">
      <c r="A124" s="7"/>
      <c r="B124" s="9"/>
      <c r="C124" s="9"/>
      <c r="D124" s="9"/>
      <c r="E124" s="9"/>
    </row>
    <row r="125" spans="1:5">
      <c r="A125" s="7"/>
      <c r="B125" s="9"/>
      <c r="C125" s="9"/>
      <c r="D125" s="9"/>
      <c r="E125" s="9"/>
    </row>
    <row r="126" spans="1:5">
      <c r="A126" s="7"/>
      <c r="B126" s="9"/>
      <c r="C126" s="9"/>
      <c r="D126" s="9"/>
      <c r="E126" s="9"/>
    </row>
    <row r="127" spans="1:5">
      <c r="A127" s="7"/>
      <c r="B127" s="9"/>
      <c r="C127" s="9"/>
      <c r="D127" s="9"/>
      <c r="E127" s="9"/>
    </row>
    <row r="128" spans="1:5">
      <c r="A128" s="7"/>
      <c r="B128" s="9"/>
      <c r="C128" s="9"/>
      <c r="D128" s="9"/>
      <c r="E128" s="9"/>
    </row>
    <row r="129" spans="1:5">
      <c r="A129" s="7"/>
      <c r="B129" s="9"/>
      <c r="C129" s="9"/>
      <c r="D129" s="9"/>
      <c r="E129" s="9"/>
    </row>
    <row r="130" spans="1:5">
      <c r="A130" s="7"/>
      <c r="B130" s="9"/>
      <c r="C130" s="9"/>
      <c r="D130" s="9"/>
      <c r="E130" s="9"/>
    </row>
    <row r="131" spans="1:5">
      <c r="A131" s="7"/>
      <c r="B131" s="9"/>
      <c r="C131" s="9"/>
      <c r="D131" s="9"/>
      <c r="E131" s="9"/>
    </row>
    <row r="132" spans="1:5">
      <c r="A132" s="7"/>
      <c r="B132" s="9"/>
      <c r="C132" s="9"/>
      <c r="D132" s="9"/>
      <c r="E132" s="9"/>
    </row>
    <row r="133" spans="1:5">
      <c r="A133" s="7"/>
      <c r="B133" s="9"/>
      <c r="C133" s="9"/>
      <c r="D133" s="9"/>
      <c r="E133" s="9"/>
    </row>
    <row r="134" spans="1:5">
      <c r="A134" s="7"/>
      <c r="B134" s="9"/>
      <c r="C134" s="9"/>
      <c r="D134" s="9"/>
      <c r="E134" s="9"/>
    </row>
    <row r="135" spans="1:5">
      <c r="A135" s="7"/>
      <c r="B135" s="9"/>
      <c r="C135" s="9"/>
      <c r="D135" s="9"/>
      <c r="E135" s="9"/>
    </row>
    <row r="136" spans="1:5">
      <c r="A136" s="7"/>
      <c r="B136" s="9"/>
      <c r="C136" s="9"/>
      <c r="D136" s="9"/>
      <c r="E136" s="9"/>
    </row>
    <row r="137" spans="1:5">
      <c r="A137" s="7"/>
      <c r="B137" s="9"/>
      <c r="C137" s="9"/>
      <c r="D137" s="9"/>
      <c r="E137" s="9"/>
    </row>
    <row r="138" spans="1:5">
      <c r="A138" s="7"/>
      <c r="B138" s="9"/>
      <c r="C138" s="9"/>
      <c r="D138" s="9"/>
      <c r="E138" s="9"/>
    </row>
    <row r="139" spans="1:5">
      <c r="A139" s="7"/>
      <c r="B139" s="9"/>
      <c r="C139" s="9"/>
      <c r="D139" s="9"/>
      <c r="E139" s="9"/>
    </row>
    <row r="140" spans="1:5">
      <c r="A140" s="7"/>
      <c r="B140" s="9"/>
      <c r="C140" s="9"/>
      <c r="D140" s="9"/>
      <c r="E140" s="9"/>
    </row>
    <row r="141" spans="1:5">
      <c r="A141" s="7"/>
      <c r="B141" s="9"/>
      <c r="C141" s="9"/>
      <c r="D141" s="9"/>
      <c r="E141" s="9"/>
    </row>
    <row r="142" spans="1:5">
      <c r="A142" s="7"/>
      <c r="B142" s="9"/>
      <c r="C142" s="9"/>
      <c r="D142" s="9"/>
      <c r="E142" s="9"/>
    </row>
    <row r="143" spans="1:5">
      <c r="A143" s="7"/>
      <c r="B143" s="9"/>
      <c r="C143" s="9"/>
      <c r="D143" s="9"/>
      <c r="E143" s="9"/>
    </row>
    <row r="144" spans="1:5">
      <c r="A144" s="7"/>
      <c r="B144" s="9"/>
      <c r="C144" s="9"/>
      <c r="D144" s="9"/>
      <c r="E144" s="9"/>
    </row>
    <row r="145" spans="1:5">
      <c r="A145" s="7"/>
      <c r="B145" s="9"/>
      <c r="C145" s="9"/>
      <c r="D145" s="9"/>
      <c r="E145" s="9"/>
    </row>
    <row r="146" spans="1:5">
      <c r="A146" s="7"/>
      <c r="B146" s="9"/>
      <c r="C146" s="9"/>
      <c r="D146" s="9"/>
      <c r="E146" s="9"/>
    </row>
    <row r="147" spans="1:5">
      <c r="A147" s="7"/>
      <c r="B147" s="9"/>
      <c r="C147" s="9"/>
      <c r="D147" s="9"/>
      <c r="E147" s="9"/>
    </row>
    <row r="148" spans="1:5">
      <c r="A148" s="7"/>
      <c r="B148" s="9"/>
      <c r="C148" s="9"/>
      <c r="D148" s="9"/>
      <c r="E148" s="9"/>
    </row>
    <row r="149" spans="1:5">
      <c r="A149" s="7"/>
      <c r="B149" s="9"/>
      <c r="C149" s="9"/>
      <c r="D149" s="9"/>
      <c r="E149" s="9"/>
    </row>
    <row r="150" spans="1:5">
      <c r="A150" s="7"/>
      <c r="B150" s="9"/>
      <c r="C150" s="9"/>
      <c r="D150" s="9"/>
      <c r="E150" s="9"/>
    </row>
    <row r="151" spans="1:5">
      <c r="A151" s="7"/>
      <c r="B151" s="9"/>
      <c r="C151" s="9"/>
      <c r="D151" s="9"/>
      <c r="E151" s="9"/>
    </row>
    <row r="152" spans="1:5">
      <c r="A152" s="7"/>
      <c r="B152" s="9"/>
      <c r="C152" s="9"/>
      <c r="D152" s="9"/>
      <c r="E152" s="9"/>
    </row>
    <row r="153" spans="1:5">
      <c r="A153" s="7"/>
      <c r="B153" s="9"/>
      <c r="C153" s="9"/>
      <c r="D153" s="9"/>
      <c r="E153" s="9"/>
    </row>
    <row r="154" spans="1:5">
      <c r="A154" s="7"/>
      <c r="B154" s="9"/>
      <c r="C154" s="9"/>
      <c r="D154" s="9"/>
      <c r="E154" s="9"/>
    </row>
    <row r="155" spans="1:5">
      <c r="A155" s="7"/>
      <c r="B155" s="9"/>
      <c r="C155" s="9"/>
      <c r="D155" s="9"/>
      <c r="E155" s="9"/>
    </row>
    <row r="156" spans="1:5">
      <c r="A156" s="7"/>
      <c r="B156" s="9"/>
      <c r="C156" s="9"/>
      <c r="D156" s="9"/>
      <c r="E156" s="9"/>
    </row>
    <row r="157" spans="1:5">
      <c r="A157" s="7"/>
      <c r="B157" s="9"/>
      <c r="C157" s="9"/>
      <c r="D157" s="9"/>
      <c r="E157" s="9"/>
    </row>
    <row r="158" spans="1:5">
      <c r="A158" s="7"/>
      <c r="B158" s="9"/>
      <c r="C158" s="9"/>
      <c r="D158" s="9"/>
      <c r="E158" s="9"/>
    </row>
    <row r="159" spans="1:5">
      <c r="A159" s="7"/>
      <c r="B159" s="9"/>
      <c r="C159" s="9"/>
      <c r="D159" s="9"/>
      <c r="E159" s="9"/>
    </row>
    <row r="160" spans="1:5">
      <c r="A160" s="7"/>
      <c r="B160" s="9"/>
      <c r="C160" s="9"/>
      <c r="D160" s="9"/>
      <c r="E160" s="9"/>
    </row>
    <row r="161" spans="1:5">
      <c r="A161" s="7"/>
      <c r="B161" s="9"/>
      <c r="C161" s="9"/>
      <c r="D161" s="9"/>
      <c r="E161" s="9"/>
    </row>
    <row r="162" spans="1:5">
      <c r="A162" s="7"/>
      <c r="B162" s="9"/>
      <c r="C162" s="9"/>
      <c r="D162" s="9"/>
      <c r="E162" s="9"/>
    </row>
    <row r="163" spans="1:5">
      <c r="A163" s="7"/>
      <c r="B163" s="9"/>
      <c r="C163" s="9"/>
      <c r="D163" s="9"/>
      <c r="E163" s="9"/>
    </row>
    <row r="164" spans="1:5">
      <c r="A164" s="7"/>
      <c r="B164" s="9"/>
      <c r="C164" s="9"/>
      <c r="D164" s="9"/>
      <c r="E164" s="9"/>
    </row>
    <row r="165" spans="1:5">
      <c r="A165" s="7"/>
      <c r="B165" s="9"/>
      <c r="C165" s="9"/>
      <c r="D165" s="9"/>
      <c r="E165" s="9"/>
    </row>
    <row r="166" spans="1:5">
      <c r="A166" s="7"/>
      <c r="B166" s="9"/>
      <c r="C166" s="9"/>
      <c r="D166" s="9"/>
      <c r="E166" s="9"/>
    </row>
    <row r="167" spans="1:5">
      <c r="A167" s="7"/>
      <c r="B167" s="9"/>
      <c r="C167" s="9"/>
      <c r="D167" s="9"/>
      <c r="E167" s="9"/>
    </row>
    <row r="168" spans="1:5">
      <c r="A168" s="7"/>
      <c r="B168" s="9"/>
      <c r="C168" s="9"/>
      <c r="D168" s="9"/>
      <c r="E168" s="9"/>
    </row>
    <row r="169" spans="1:5">
      <c r="A169" s="7"/>
      <c r="B169" s="9"/>
      <c r="C169" s="9"/>
      <c r="D169" s="9"/>
      <c r="E169" s="9"/>
    </row>
    <row r="170" spans="1:5">
      <c r="A170" s="7"/>
      <c r="B170" s="9"/>
      <c r="C170" s="9"/>
      <c r="D170" s="9"/>
      <c r="E170" s="9"/>
    </row>
    <row r="171" spans="1:5">
      <c r="A171" s="7"/>
      <c r="B171" s="9"/>
      <c r="C171" s="9"/>
      <c r="D171" s="9"/>
      <c r="E171" s="9"/>
    </row>
    <row r="172" spans="1:5">
      <c r="A172" s="7"/>
      <c r="B172" s="9"/>
      <c r="C172" s="9"/>
      <c r="D172" s="9"/>
      <c r="E172" s="9"/>
    </row>
    <row r="173" spans="1:5">
      <c r="A173" s="7"/>
      <c r="B173" s="9"/>
      <c r="C173" s="9"/>
      <c r="D173" s="9"/>
      <c r="E173" s="9"/>
    </row>
    <row r="174" spans="1:5">
      <c r="A174" s="7"/>
      <c r="B174" s="9"/>
      <c r="C174" s="9"/>
      <c r="D174" s="9"/>
      <c r="E174" s="9"/>
    </row>
    <row r="175" spans="1:5">
      <c r="A175" s="7"/>
      <c r="B175" s="9"/>
      <c r="C175" s="9"/>
      <c r="D175" s="9"/>
      <c r="E175" s="9"/>
    </row>
    <row r="176" spans="1:5">
      <c r="A176" s="7"/>
      <c r="B176" s="9"/>
      <c r="C176" s="9"/>
      <c r="D176" s="9"/>
      <c r="E176" s="9"/>
    </row>
    <row r="177" spans="1:5">
      <c r="A177" s="7"/>
      <c r="B177" s="9"/>
      <c r="C177" s="9"/>
      <c r="D177" s="9"/>
      <c r="E177" s="9"/>
    </row>
    <row r="178" spans="1:5">
      <c r="A178" s="7"/>
      <c r="B178" s="9"/>
      <c r="C178" s="9"/>
      <c r="D178" s="9"/>
      <c r="E178" s="9"/>
    </row>
    <row r="179" spans="1:5">
      <c r="A179" s="7"/>
      <c r="B179" s="9"/>
      <c r="C179" s="9"/>
      <c r="D179" s="9"/>
      <c r="E179" s="9"/>
    </row>
    <row r="180" spans="1:5">
      <c r="A180" s="7"/>
      <c r="B180" s="9"/>
      <c r="C180" s="9"/>
      <c r="D180" s="9"/>
      <c r="E180" s="9"/>
    </row>
    <row r="181" spans="1:5">
      <c r="A181" s="7"/>
      <c r="B181" s="9"/>
      <c r="C181" s="9"/>
      <c r="D181" s="9"/>
      <c r="E181" s="9"/>
    </row>
    <row r="182" spans="1:5">
      <c r="A182" s="7"/>
      <c r="B182" s="9"/>
      <c r="C182" s="9"/>
      <c r="D182" s="9"/>
      <c r="E182" s="9"/>
    </row>
    <row r="183" spans="1:5">
      <c r="A183" s="7"/>
      <c r="B183" s="9"/>
      <c r="C183" s="9"/>
      <c r="D183" s="9"/>
      <c r="E183" s="9"/>
    </row>
    <row r="184" spans="1:5">
      <c r="A184" s="7"/>
      <c r="B184" s="9"/>
      <c r="C184" s="9"/>
      <c r="D184" s="9"/>
      <c r="E184" s="9"/>
    </row>
    <row r="185" spans="1:5">
      <c r="A185" s="7"/>
      <c r="B185" s="9"/>
      <c r="C185" s="9"/>
      <c r="D185" s="9"/>
      <c r="E185" s="9"/>
    </row>
    <row r="186" spans="1:5">
      <c r="A186" s="7"/>
      <c r="B186" s="9"/>
      <c r="C186" s="9"/>
      <c r="D186" s="9"/>
      <c r="E186" s="9"/>
    </row>
    <row r="187" spans="1:5">
      <c r="A187" s="7"/>
      <c r="B187" s="9"/>
      <c r="C187" s="9"/>
      <c r="D187" s="9"/>
      <c r="E187" s="9"/>
    </row>
    <row r="188" spans="1:5">
      <c r="A188" s="7"/>
      <c r="B188" s="9"/>
      <c r="C188" s="9"/>
      <c r="D188" s="9"/>
      <c r="E188" s="9"/>
    </row>
    <row r="189" spans="1:5">
      <c r="A189" s="7"/>
      <c r="B189" s="9"/>
      <c r="C189" s="9"/>
      <c r="D189" s="9"/>
      <c r="E189" s="9"/>
    </row>
    <row r="190" spans="1:5">
      <c r="A190" s="7"/>
      <c r="B190" s="9"/>
      <c r="C190" s="9"/>
      <c r="D190" s="9"/>
      <c r="E190" s="9"/>
    </row>
    <row r="191" spans="1:5">
      <c r="A191" s="7"/>
      <c r="B191" s="9"/>
      <c r="C191" s="9"/>
      <c r="D191" s="9"/>
      <c r="E191" s="9"/>
    </row>
    <row r="192" spans="1:5">
      <c r="A192" s="7"/>
      <c r="B192" s="9"/>
      <c r="C192" s="9"/>
      <c r="D192" s="9"/>
      <c r="E192" s="9"/>
    </row>
    <row r="193" spans="1:5">
      <c r="A193" s="7"/>
      <c r="B193" s="9"/>
      <c r="C193" s="9"/>
      <c r="D193" s="9"/>
      <c r="E193" s="9"/>
    </row>
    <row r="194" spans="1:5">
      <c r="A194" s="7"/>
      <c r="B194" s="9"/>
      <c r="C194" s="9"/>
      <c r="D194" s="9"/>
      <c r="E194" s="9"/>
    </row>
    <row r="195" spans="1:5">
      <c r="A195" s="7"/>
      <c r="B195" s="9"/>
      <c r="C195" s="9"/>
      <c r="D195" s="9"/>
      <c r="E195" s="9"/>
    </row>
    <row r="196" spans="1:5">
      <c r="A196" s="7"/>
      <c r="B196" s="9"/>
      <c r="C196" s="9"/>
      <c r="D196" s="9"/>
      <c r="E196" s="9"/>
    </row>
    <row r="197" spans="1:5">
      <c r="A197" s="7"/>
      <c r="B197" s="9"/>
      <c r="C197" s="9"/>
      <c r="D197" s="9"/>
      <c r="E197" s="9"/>
    </row>
    <row r="198" spans="1:5">
      <c r="A198" s="7"/>
      <c r="B198" s="9"/>
      <c r="C198" s="9"/>
      <c r="D198" s="9"/>
      <c r="E198" s="9"/>
    </row>
    <row r="199" spans="1:5">
      <c r="A199" s="7"/>
      <c r="B199" s="9"/>
      <c r="C199" s="9"/>
      <c r="D199" s="9"/>
      <c r="E199" s="9"/>
    </row>
    <row r="200" spans="1:5">
      <c r="A200" s="7"/>
      <c r="B200" s="9"/>
      <c r="C200" s="9"/>
      <c r="D200" s="9"/>
      <c r="E200" s="9"/>
    </row>
    <row r="201" spans="1:5">
      <c r="A201" s="7"/>
      <c r="B201" s="9"/>
      <c r="C201" s="9"/>
      <c r="D201" s="9"/>
      <c r="E201" s="9"/>
    </row>
    <row r="202" spans="1:5">
      <c r="A202" s="7"/>
      <c r="B202" s="9"/>
      <c r="C202" s="9"/>
      <c r="D202" s="9"/>
      <c r="E202" s="9"/>
    </row>
    <row r="203" spans="1:5">
      <c r="A203" s="7"/>
      <c r="B203" s="9"/>
      <c r="C203" s="9"/>
      <c r="D203" s="9"/>
      <c r="E203" s="9"/>
    </row>
    <row r="204" spans="1:5">
      <c r="A204" s="7"/>
      <c r="B204" s="9"/>
      <c r="C204" s="9"/>
      <c r="D204" s="9"/>
      <c r="E204" s="9"/>
    </row>
    <row r="205" spans="1:5">
      <c r="A205" s="7"/>
      <c r="B205" s="9"/>
      <c r="C205" s="9"/>
      <c r="D205" s="9"/>
      <c r="E205" s="9"/>
    </row>
    <row r="206" spans="1:5">
      <c r="A206" s="7"/>
      <c r="B206" s="9"/>
      <c r="C206" s="9"/>
      <c r="D206" s="9"/>
      <c r="E206" s="9"/>
    </row>
    <row r="207" spans="1:5">
      <c r="A207" s="9"/>
      <c r="B207" s="9"/>
      <c r="C207" s="9"/>
      <c r="D207" s="9"/>
      <c r="E207" s="9"/>
    </row>
    <row r="208" spans="1:5">
      <c r="A208" s="9"/>
      <c r="B208" s="9"/>
      <c r="C208" s="9"/>
      <c r="D208" s="9"/>
      <c r="E208" s="9"/>
    </row>
    <row r="209" spans="1:5">
      <c r="A209" s="9"/>
      <c r="B209" s="9"/>
      <c r="C209" s="9"/>
      <c r="D209" s="9"/>
      <c r="E209" s="9"/>
    </row>
    <row r="210" spans="1:5">
      <c r="A210" s="9"/>
      <c r="B210" s="9"/>
      <c r="C210" s="9"/>
      <c r="D210" s="9"/>
      <c r="E210" s="9"/>
    </row>
    <row r="211" spans="1:5">
      <c r="A211" s="9"/>
      <c r="B211" s="9"/>
      <c r="C211" s="9"/>
      <c r="D211" s="9"/>
      <c r="E211" s="9"/>
    </row>
    <row r="212" spans="1:5">
      <c r="A212" s="9"/>
      <c r="B212" s="9"/>
      <c r="C212" s="9"/>
      <c r="D212" s="9"/>
      <c r="E212" s="9"/>
    </row>
    <row r="213" spans="1:5">
      <c r="A213" s="9"/>
      <c r="B213" s="9"/>
      <c r="C213" s="9"/>
      <c r="D213" s="9"/>
      <c r="E213" s="9"/>
    </row>
    <row r="214" spans="1:5">
      <c r="A214" s="9"/>
      <c r="B214" s="9"/>
      <c r="C214" s="9"/>
      <c r="D214" s="9"/>
      <c r="E214" s="9"/>
    </row>
    <row r="215" spans="1:5">
      <c r="A215" s="9"/>
      <c r="B215" s="9"/>
      <c r="C215" s="9"/>
      <c r="D215" s="9"/>
      <c r="E215" s="9"/>
    </row>
    <row r="216" spans="1:5">
      <c r="A216" s="9"/>
      <c r="B216" s="9"/>
      <c r="C216" s="9"/>
      <c r="D216" s="9"/>
      <c r="E216" s="9"/>
    </row>
    <row r="217" spans="1:5">
      <c r="A217" s="9"/>
      <c r="B217" s="9"/>
      <c r="C217" s="9"/>
      <c r="D217" s="9"/>
      <c r="E217" s="9"/>
    </row>
    <row r="218" spans="1:5">
      <c r="A218" s="9"/>
      <c r="B218" s="9"/>
      <c r="C218" s="9"/>
      <c r="D218" s="9"/>
      <c r="E218" s="9"/>
    </row>
    <row r="219" spans="1:5">
      <c r="A219" s="9"/>
      <c r="B219" s="9"/>
      <c r="C219" s="9"/>
      <c r="D219" s="9"/>
      <c r="E219" s="9"/>
    </row>
    <row r="220" spans="1:5">
      <c r="A220" s="9"/>
      <c r="B220" s="9"/>
      <c r="C220" s="9"/>
      <c r="D220" s="9"/>
      <c r="E220" s="9"/>
    </row>
    <row r="221" spans="1:5">
      <c r="A221" s="9"/>
      <c r="B221" s="9"/>
      <c r="C221" s="9"/>
      <c r="D221" s="9"/>
      <c r="E221" s="9"/>
    </row>
    <row r="222" spans="1:5">
      <c r="A222" s="9"/>
      <c r="B222" s="9"/>
      <c r="C222" s="9"/>
      <c r="D222" s="9"/>
      <c r="E222" s="9"/>
    </row>
    <row r="223" spans="1:5">
      <c r="A223" s="9"/>
      <c r="B223" s="9"/>
      <c r="C223" s="9"/>
      <c r="D223" s="9"/>
      <c r="E223" s="9"/>
    </row>
    <row r="224" spans="1:5">
      <c r="A224" s="9"/>
      <c r="B224" s="9"/>
      <c r="C224" s="9"/>
      <c r="D224" s="9"/>
      <c r="E224" s="9"/>
    </row>
    <row r="225" spans="1:5">
      <c r="A225" s="9"/>
      <c r="B225" s="9"/>
      <c r="C225" s="9"/>
      <c r="D225" s="9"/>
      <c r="E225" s="9"/>
    </row>
    <row r="226" spans="1:5">
      <c r="A226" s="9"/>
      <c r="B226" s="9"/>
      <c r="C226" s="9"/>
      <c r="D226" s="9"/>
      <c r="E226" s="9"/>
    </row>
    <row r="227" spans="1:5">
      <c r="A227" s="9"/>
      <c r="B227" s="9"/>
      <c r="C227" s="9"/>
      <c r="D227" s="9"/>
      <c r="E227" s="9"/>
    </row>
    <row r="228" spans="1:5">
      <c r="A228" s="9"/>
      <c r="B228" s="9"/>
      <c r="C228" s="9"/>
      <c r="D228" s="9"/>
      <c r="E228" s="9"/>
    </row>
    <row r="229" spans="1:5">
      <c r="A229" s="9"/>
      <c r="B229" s="9"/>
      <c r="C229" s="9"/>
      <c r="D229" s="9"/>
      <c r="E229" s="9"/>
    </row>
    <row r="230" spans="1:5">
      <c r="A230" s="9"/>
      <c r="B230" s="9"/>
      <c r="C230" s="9"/>
      <c r="D230" s="9"/>
      <c r="E230" s="9"/>
    </row>
    <row r="231" spans="1:5">
      <c r="A231" s="9"/>
      <c r="B231" s="9"/>
      <c r="C231" s="9"/>
      <c r="D231" s="9"/>
      <c r="E231" s="9"/>
    </row>
    <row r="232" spans="1:5">
      <c r="A232" s="9"/>
      <c r="B232" s="9"/>
      <c r="C232" s="9"/>
      <c r="D232" s="9"/>
      <c r="E232" s="9"/>
    </row>
    <row r="233" spans="1:5">
      <c r="A233" s="9"/>
      <c r="B233" s="9"/>
      <c r="C233" s="9"/>
      <c r="D233" s="9"/>
      <c r="E233" s="9"/>
    </row>
    <row r="234" spans="1:5">
      <c r="A234" s="9"/>
      <c r="B234" s="9"/>
      <c r="C234" s="9"/>
      <c r="D234" s="9"/>
      <c r="E234" s="9"/>
    </row>
    <row r="235" spans="1:5">
      <c r="A235" s="9"/>
      <c r="B235" s="9"/>
      <c r="C235" s="9"/>
      <c r="D235" s="9"/>
      <c r="E235" s="9"/>
    </row>
    <row r="236" spans="1:5">
      <c r="A236" s="9"/>
      <c r="B236" s="9"/>
      <c r="C236" s="9"/>
      <c r="D236" s="9"/>
      <c r="E236" s="9"/>
    </row>
    <row r="237" spans="1:5">
      <c r="A237" s="9"/>
      <c r="B237" s="9"/>
      <c r="C237" s="9"/>
      <c r="D237" s="9"/>
      <c r="E237" s="9"/>
    </row>
    <row r="238" spans="1:5">
      <c r="A238" s="9"/>
      <c r="B238" s="9"/>
      <c r="C238" s="9"/>
      <c r="D238" s="9"/>
      <c r="E238" s="9"/>
    </row>
    <row r="239" spans="1:5">
      <c r="A239" s="9"/>
      <c r="B239" s="9"/>
      <c r="C239" s="9"/>
      <c r="D239" s="9"/>
      <c r="E239" s="9"/>
    </row>
    <row r="240" spans="1:5">
      <c r="A240" s="9"/>
      <c r="B240" s="9"/>
      <c r="C240" s="9"/>
      <c r="D240" s="9"/>
      <c r="E240" s="9"/>
    </row>
    <row r="241" spans="1:5">
      <c r="A241" s="9"/>
      <c r="B241" s="9"/>
      <c r="C241" s="9"/>
      <c r="D241" s="9"/>
      <c r="E241" s="9"/>
    </row>
    <row r="242" spans="1:5">
      <c r="A242" s="9"/>
      <c r="B242" s="9"/>
      <c r="C242" s="9"/>
      <c r="D242" s="9"/>
      <c r="E242" s="9"/>
    </row>
    <row r="243" spans="1:5">
      <c r="A243" s="9"/>
      <c r="B243" s="9"/>
      <c r="C243" s="9"/>
      <c r="D243" s="9"/>
      <c r="E243" s="9"/>
    </row>
    <row r="244" spans="1:5">
      <c r="A244" s="9"/>
      <c r="B244" s="9"/>
      <c r="C244" s="9"/>
      <c r="D244" s="9"/>
      <c r="E244" s="9"/>
    </row>
    <row r="245" spans="1:5">
      <c r="A245" s="9"/>
      <c r="B245" s="9"/>
      <c r="C245" s="9"/>
      <c r="D245" s="9"/>
      <c r="E245" s="9"/>
    </row>
    <row r="246" spans="1:5">
      <c r="A246" s="9"/>
      <c r="B246" s="9"/>
      <c r="C246" s="9"/>
      <c r="D246" s="9"/>
      <c r="E246" s="9"/>
    </row>
    <row r="247" spans="1:5">
      <c r="A247" s="9"/>
      <c r="B247" s="9"/>
      <c r="C247" s="9"/>
      <c r="D247" s="9"/>
      <c r="E247" s="9"/>
    </row>
    <row r="248" spans="1:5">
      <c r="A248" s="9"/>
      <c r="B248" s="9"/>
      <c r="C248" s="9"/>
      <c r="D248" s="9"/>
      <c r="E248" s="9"/>
    </row>
    <row r="249" spans="1:5">
      <c r="A249" s="9"/>
      <c r="B249" s="9"/>
      <c r="C249" s="9"/>
      <c r="D249" s="9"/>
      <c r="E249" s="9"/>
    </row>
    <row r="250" spans="1:5">
      <c r="A250" s="9"/>
      <c r="B250" s="9"/>
      <c r="C250" s="9"/>
      <c r="D250" s="9"/>
      <c r="E250" s="9"/>
    </row>
    <row r="251" spans="1:5">
      <c r="A251" s="9"/>
      <c r="B251" s="9"/>
      <c r="C251" s="9"/>
      <c r="D251" s="9"/>
      <c r="E251" s="9"/>
    </row>
    <row r="252" spans="1:5">
      <c r="A252" s="9"/>
      <c r="B252" s="9"/>
      <c r="C252" s="9"/>
      <c r="D252" s="9"/>
      <c r="E252" s="9"/>
    </row>
    <row r="253" spans="1:5">
      <c r="A253" s="9"/>
      <c r="B253" s="9"/>
      <c r="C253" s="9"/>
      <c r="D253" s="9"/>
      <c r="E253" s="9"/>
    </row>
    <row r="254" spans="1:5">
      <c r="A254" s="9"/>
      <c r="B254" s="9"/>
      <c r="C254" s="9"/>
      <c r="D254" s="9"/>
      <c r="E254" s="9"/>
    </row>
    <row r="255" spans="1:5">
      <c r="A255" s="9"/>
      <c r="B255" s="9"/>
      <c r="C255" s="9"/>
      <c r="D255" s="9"/>
      <c r="E255" s="9"/>
    </row>
    <row r="256" spans="1:5">
      <c r="A256" s="9"/>
      <c r="B256" s="9"/>
      <c r="C256" s="9"/>
      <c r="D256" s="9"/>
      <c r="E256" s="9"/>
    </row>
  </sheetData>
  <sheetProtection algorithmName="SHA-512" hashValue="1OirhEfw73Xbg57pXBeT/xBqbuK/p74kwu8lOiRST+0/ksuMgQKXpUmOjU+9k6GgqjCUVsMkH2g+ER8ByZkIVA==" saltValue="bv+cKlxQZCyZmMuNIV9fvA==" spinCount="100000" sheet="1" objects="1" scenarios="1"/>
  <mergeCells count="5">
    <mergeCell ref="A1:C1"/>
    <mergeCell ref="A41:F41"/>
    <mergeCell ref="A2:G2"/>
    <mergeCell ref="A3:E3"/>
    <mergeCell ref="B44:C44"/>
  </mergeCells>
  <printOptions horizontalCentered="1"/>
  <pageMargins left="0.70866141732283472" right="0.70866141732283472" top="0.74803149606299213" bottom="0.74803149606299213" header="0.31496062992125984" footer="0.31496062992125984"/>
  <pageSetup paperSize="8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8"/>
  <sheetViews>
    <sheetView tabSelected="1" view="pageBreakPreview" topLeftCell="A26" zoomScaleNormal="100" zoomScaleSheetLayoutView="100" workbookViewId="0">
      <selection activeCell="G48" sqref="G48"/>
    </sheetView>
  </sheetViews>
  <sheetFormatPr defaultRowHeight="12.75"/>
  <cols>
    <col min="1" max="1" width="5.140625" customWidth="1"/>
    <col min="2" max="2" width="11.7109375" customWidth="1"/>
    <col min="3" max="3" width="70" customWidth="1"/>
    <col min="4" max="4" width="10.5703125" customWidth="1"/>
    <col min="5" max="5" width="14" customWidth="1"/>
    <col min="6" max="6" width="11" customWidth="1"/>
    <col min="7" max="7" width="13" style="81" customWidth="1"/>
  </cols>
  <sheetData>
    <row r="1" spans="1:12" s="89" customFormat="1" ht="111.75" customHeight="1">
      <c r="A1" s="277" t="s">
        <v>223</v>
      </c>
      <c r="B1" s="284"/>
      <c r="C1" s="284"/>
      <c r="G1" s="150" t="s">
        <v>235</v>
      </c>
      <c r="I1" s="141"/>
    </row>
    <row r="2" spans="1:12" ht="138.75" customHeight="1">
      <c r="A2" s="282" t="s">
        <v>222</v>
      </c>
      <c r="B2" s="282"/>
      <c r="C2" s="282"/>
      <c r="D2" s="282"/>
      <c r="E2" s="282"/>
      <c r="F2" s="282"/>
      <c r="G2" s="282"/>
    </row>
    <row r="3" spans="1:12" ht="13.5" customHeight="1" thickBot="1">
      <c r="A3" s="216"/>
      <c r="B3" s="216"/>
      <c r="C3" s="216"/>
      <c r="D3" s="216"/>
      <c r="E3" s="216"/>
    </row>
    <row r="4" spans="1:12" ht="30.75" thickBot="1">
      <c r="A4" s="106" t="s">
        <v>47</v>
      </c>
      <c r="B4" s="107" t="s">
        <v>48</v>
      </c>
      <c r="C4" s="107" t="s">
        <v>45</v>
      </c>
      <c r="D4" s="107" t="s">
        <v>17</v>
      </c>
      <c r="E4" s="107" t="s">
        <v>49</v>
      </c>
      <c r="F4" s="107" t="s">
        <v>50</v>
      </c>
      <c r="G4" s="107" t="s">
        <v>211</v>
      </c>
      <c r="H4" s="179"/>
      <c r="I4" s="179"/>
      <c r="J4" s="179"/>
      <c r="K4" s="179"/>
      <c r="L4" s="179"/>
    </row>
    <row r="5" spans="1:12" s="123" customFormat="1" ht="13.5" thickBot="1">
      <c r="A5" s="124">
        <v>1</v>
      </c>
      <c r="B5" s="125">
        <v>2</v>
      </c>
      <c r="C5" s="125">
        <v>3</v>
      </c>
      <c r="D5" s="125">
        <v>4</v>
      </c>
      <c r="E5" s="125">
        <v>5</v>
      </c>
      <c r="F5" s="125">
        <v>6</v>
      </c>
      <c r="G5" s="125">
        <v>7</v>
      </c>
      <c r="H5" s="180"/>
      <c r="I5" s="180"/>
      <c r="J5" s="180"/>
      <c r="K5" s="180"/>
      <c r="L5" s="180"/>
    </row>
    <row r="6" spans="1:12" ht="15">
      <c r="A6" s="102"/>
      <c r="B6" s="103"/>
      <c r="C6" s="104" t="s">
        <v>71</v>
      </c>
      <c r="D6" s="103" t="s">
        <v>53</v>
      </c>
      <c r="E6" s="103" t="s">
        <v>53</v>
      </c>
      <c r="F6" s="103" t="s">
        <v>53</v>
      </c>
      <c r="G6" s="146" t="s">
        <v>53</v>
      </c>
      <c r="H6" s="179"/>
      <c r="I6" s="179"/>
      <c r="J6" s="179"/>
      <c r="K6" s="179"/>
      <c r="L6" s="179"/>
    </row>
    <row r="7" spans="1:12">
      <c r="A7" s="126" t="s">
        <v>72</v>
      </c>
      <c r="B7" s="126"/>
      <c r="C7" s="127" t="s">
        <v>73</v>
      </c>
      <c r="D7" s="128" t="s">
        <v>53</v>
      </c>
      <c r="E7" s="129" t="s">
        <v>53</v>
      </c>
      <c r="F7" s="129" t="s">
        <v>53</v>
      </c>
      <c r="G7" s="130" t="s">
        <v>53</v>
      </c>
      <c r="H7" s="179"/>
      <c r="I7" s="179"/>
      <c r="J7" s="179"/>
      <c r="K7" s="179"/>
      <c r="L7" s="179"/>
    </row>
    <row r="8" spans="1:12" ht="25.5">
      <c r="A8" s="131" t="s">
        <v>74</v>
      </c>
      <c r="B8" s="12" t="s">
        <v>75</v>
      </c>
      <c r="C8" s="132" t="s">
        <v>76</v>
      </c>
      <c r="D8" s="128" t="s">
        <v>77</v>
      </c>
      <c r="E8" s="133">
        <v>100</v>
      </c>
      <c r="F8" s="183"/>
      <c r="G8" s="147">
        <f>E8*F8</f>
        <v>0</v>
      </c>
      <c r="H8" s="179"/>
      <c r="I8" s="179"/>
      <c r="J8" s="179"/>
      <c r="K8" s="179"/>
      <c r="L8" s="179"/>
    </row>
    <row r="9" spans="1:12" ht="38.25">
      <c r="A9" s="131" t="s">
        <v>78</v>
      </c>
      <c r="B9" s="12" t="s">
        <v>79</v>
      </c>
      <c r="C9" s="132" t="s">
        <v>80</v>
      </c>
      <c r="D9" s="128" t="s">
        <v>77</v>
      </c>
      <c r="E9" s="133">
        <v>50</v>
      </c>
      <c r="F9" s="183"/>
      <c r="G9" s="147">
        <f t="shared" ref="G9:G47" si="0">E9*F9</f>
        <v>0</v>
      </c>
      <c r="H9" s="179"/>
      <c r="I9" s="179"/>
      <c r="J9" s="179"/>
      <c r="K9" s="179"/>
      <c r="L9" s="179"/>
    </row>
    <row r="10" spans="1:12" ht="25.5">
      <c r="A10" s="131" t="s">
        <v>81</v>
      </c>
      <c r="B10" s="12" t="s">
        <v>82</v>
      </c>
      <c r="C10" s="132" t="s">
        <v>83</v>
      </c>
      <c r="D10" s="128" t="s">
        <v>84</v>
      </c>
      <c r="E10" s="133">
        <v>50</v>
      </c>
      <c r="F10" s="183"/>
      <c r="G10" s="147">
        <f t="shared" si="0"/>
        <v>0</v>
      </c>
      <c r="H10" s="179"/>
      <c r="I10" s="179"/>
      <c r="J10" s="179"/>
      <c r="K10" s="179"/>
      <c r="L10" s="179"/>
    </row>
    <row r="11" spans="1:12">
      <c r="A11" s="126" t="s">
        <v>85</v>
      </c>
      <c r="B11" s="128" t="s">
        <v>53</v>
      </c>
      <c r="C11" s="127" t="s">
        <v>86</v>
      </c>
      <c r="D11" s="129" t="s">
        <v>53</v>
      </c>
      <c r="E11" s="133" t="s">
        <v>53</v>
      </c>
      <c r="F11" s="134" t="s">
        <v>53</v>
      </c>
      <c r="G11" s="147" t="s">
        <v>53</v>
      </c>
      <c r="H11" s="179"/>
      <c r="I11" s="179"/>
      <c r="J11" s="179"/>
      <c r="K11" s="179"/>
      <c r="L11" s="179"/>
    </row>
    <row r="12" spans="1:12" ht="25.5">
      <c r="A12" s="131" t="s">
        <v>87</v>
      </c>
      <c r="B12" s="12" t="s">
        <v>88</v>
      </c>
      <c r="C12" s="132" t="s">
        <v>89</v>
      </c>
      <c r="D12" s="128" t="s">
        <v>90</v>
      </c>
      <c r="E12" s="133">
        <v>0.5</v>
      </c>
      <c r="F12" s="183"/>
      <c r="G12" s="147">
        <f t="shared" si="0"/>
        <v>0</v>
      </c>
      <c r="H12" s="179"/>
      <c r="I12" s="179"/>
      <c r="J12" s="179"/>
      <c r="K12" s="179"/>
      <c r="L12" s="179"/>
    </row>
    <row r="13" spans="1:12" ht="15">
      <c r="A13" s="131" t="s">
        <v>91</v>
      </c>
      <c r="B13" s="12" t="s">
        <v>92</v>
      </c>
      <c r="C13" s="132" t="s">
        <v>93</v>
      </c>
      <c r="D13" s="128" t="s">
        <v>77</v>
      </c>
      <c r="E13" s="133">
        <v>2</v>
      </c>
      <c r="F13" s="183"/>
      <c r="G13" s="147">
        <f t="shared" si="0"/>
        <v>0</v>
      </c>
      <c r="H13" s="179"/>
      <c r="I13" s="179"/>
      <c r="J13" s="179"/>
      <c r="K13" s="179"/>
      <c r="L13" s="179"/>
    </row>
    <row r="14" spans="1:12" ht="38.25">
      <c r="A14" s="131" t="s">
        <v>94</v>
      </c>
      <c r="B14" s="12" t="s">
        <v>95</v>
      </c>
      <c r="C14" s="132" t="s">
        <v>96</v>
      </c>
      <c r="D14" s="128" t="s">
        <v>84</v>
      </c>
      <c r="E14" s="133">
        <v>20</v>
      </c>
      <c r="F14" s="183"/>
      <c r="G14" s="147">
        <f t="shared" si="0"/>
        <v>0</v>
      </c>
      <c r="H14" s="179"/>
      <c r="I14" s="179"/>
      <c r="J14" s="179"/>
      <c r="K14" s="179"/>
      <c r="L14" s="179"/>
    </row>
    <row r="15" spans="1:12">
      <c r="A15" s="126" t="s">
        <v>97</v>
      </c>
      <c r="B15" s="128" t="s">
        <v>53</v>
      </c>
      <c r="C15" s="127" t="s">
        <v>98</v>
      </c>
      <c r="D15" s="129" t="s">
        <v>53</v>
      </c>
      <c r="E15" s="133" t="s">
        <v>53</v>
      </c>
      <c r="F15" s="134" t="s">
        <v>53</v>
      </c>
      <c r="G15" s="147" t="s">
        <v>53</v>
      </c>
      <c r="H15" s="179"/>
      <c r="I15" s="179"/>
      <c r="J15" s="179"/>
      <c r="K15" s="179"/>
      <c r="L15" s="179"/>
    </row>
    <row r="16" spans="1:12" ht="25.5">
      <c r="A16" s="131" t="s">
        <v>99</v>
      </c>
      <c r="B16" s="12" t="s">
        <v>88</v>
      </c>
      <c r="C16" s="132" t="s">
        <v>100</v>
      </c>
      <c r="D16" s="128" t="s">
        <v>90</v>
      </c>
      <c r="E16" s="133">
        <v>1</v>
      </c>
      <c r="F16" s="183"/>
      <c r="G16" s="147">
        <f t="shared" si="0"/>
        <v>0</v>
      </c>
      <c r="H16" s="179"/>
      <c r="I16" s="179"/>
      <c r="J16" s="179"/>
      <c r="K16" s="179"/>
      <c r="L16" s="179"/>
    </row>
    <row r="17" spans="1:12" ht="25.5">
      <c r="A17" s="131" t="s">
        <v>101</v>
      </c>
      <c r="B17" s="12" t="s">
        <v>92</v>
      </c>
      <c r="C17" s="132" t="s">
        <v>102</v>
      </c>
      <c r="D17" s="128" t="s">
        <v>77</v>
      </c>
      <c r="E17" s="133">
        <v>100</v>
      </c>
      <c r="F17" s="183"/>
      <c r="G17" s="147">
        <f t="shared" si="0"/>
        <v>0</v>
      </c>
      <c r="H17" s="179"/>
      <c r="I17" s="179"/>
      <c r="J17" s="179"/>
      <c r="K17" s="179"/>
      <c r="L17" s="179"/>
    </row>
    <row r="18" spans="1:12" ht="25.5">
      <c r="A18" s="131" t="s">
        <v>103</v>
      </c>
      <c r="B18" s="12" t="s">
        <v>104</v>
      </c>
      <c r="C18" s="132" t="s">
        <v>105</v>
      </c>
      <c r="D18" s="128" t="s">
        <v>77</v>
      </c>
      <c r="E18" s="133">
        <v>20</v>
      </c>
      <c r="F18" s="183"/>
      <c r="G18" s="147">
        <f t="shared" si="0"/>
        <v>0</v>
      </c>
      <c r="H18" s="179"/>
      <c r="I18" s="179"/>
      <c r="J18" s="179"/>
      <c r="K18" s="179"/>
      <c r="L18" s="179"/>
    </row>
    <row r="19" spans="1:12">
      <c r="A19" s="126" t="s">
        <v>106</v>
      </c>
      <c r="B19" s="128"/>
      <c r="C19" s="127" t="s">
        <v>107</v>
      </c>
      <c r="D19" s="129"/>
      <c r="E19" s="133"/>
      <c r="F19" s="134" t="s">
        <v>53</v>
      </c>
      <c r="G19" s="147" t="s">
        <v>53</v>
      </c>
      <c r="H19" s="179"/>
      <c r="I19" s="179"/>
      <c r="J19" s="179"/>
      <c r="K19" s="179"/>
      <c r="L19" s="179"/>
    </row>
    <row r="20" spans="1:12" ht="15">
      <c r="A20" s="131" t="s">
        <v>108</v>
      </c>
      <c r="B20" s="12" t="s">
        <v>88</v>
      </c>
      <c r="C20" s="132" t="s">
        <v>109</v>
      </c>
      <c r="D20" s="128" t="s">
        <v>90</v>
      </c>
      <c r="E20" s="133">
        <v>2</v>
      </c>
      <c r="F20" s="183"/>
      <c r="G20" s="147">
        <f t="shared" si="0"/>
        <v>0</v>
      </c>
      <c r="H20" s="179"/>
      <c r="I20" s="179"/>
      <c r="J20" s="179"/>
      <c r="K20" s="179"/>
      <c r="L20" s="179"/>
    </row>
    <row r="21" spans="1:12" ht="15">
      <c r="A21" s="131" t="s">
        <v>110</v>
      </c>
      <c r="B21" s="12" t="s">
        <v>92</v>
      </c>
      <c r="C21" s="132" t="s">
        <v>111</v>
      </c>
      <c r="D21" s="128" t="s">
        <v>77</v>
      </c>
      <c r="E21" s="133">
        <v>500</v>
      </c>
      <c r="F21" s="183"/>
      <c r="G21" s="147">
        <f t="shared" si="0"/>
        <v>0</v>
      </c>
      <c r="H21" s="179"/>
      <c r="I21" s="179"/>
      <c r="J21" s="179"/>
      <c r="K21" s="179"/>
      <c r="L21" s="179"/>
    </row>
    <row r="22" spans="1:12" ht="15">
      <c r="A22" s="131" t="s">
        <v>112</v>
      </c>
      <c r="B22" s="12" t="s">
        <v>104</v>
      </c>
      <c r="C22" s="132" t="s">
        <v>113</v>
      </c>
      <c r="D22" s="128" t="s">
        <v>77</v>
      </c>
      <c r="E22" s="133">
        <v>1</v>
      </c>
      <c r="F22" s="183"/>
      <c r="G22" s="147">
        <f t="shared" si="0"/>
        <v>0</v>
      </c>
      <c r="H22" s="179"/>
      <c r="I22" s="179"/>
      <c r="J22" s="179"/>
      <c r="K22" s="179"/>
      <c r="L22" s="179"/>
    </row>
    <row r="23" spans="1:12">
      <c r="A23" s="126" t="s">
        <v>114</v>
      </c>
      <c r="B23" s="128" t="s">
        <v>53</v>
      </c>
      <c r="C23" s="127" t="s">
        <v>23</v>
      </c>
      <c r="D23" s="129" t="s">
        <v>53</v>
      </c>
      <c r="E23" s="133" t="s">
        <v>53</v>
      </c>
      <c r="F23" s="134" t="s">
        <v>53</v>
      </c>
      <c r="G23" s="147" t="s">
        <v>53</v>
      </c>
      <c r="H23" s="179"/>
      <c r="I23" s="179"/>
      <c r="J23" s="179"/>
      <c r="K23" s="179"/>
      <c r="L23" s="179"/>
    </row>
    <row r="24" spans="1:12" ht="51">
      <c r="A24" s="131" t="s">
        <v>115</v>
      </c>
      <c r="B24" s="12" t="s">
        <v>116</v>
      </c>
      <c r="C24" s="132" t="s">
        <v>117</v>
      </c>
      <c r="D24" s="128" t="s">
        <v>77</v>
      </c>
      <c r="E24" s="133">
        <v>30</v>
      </c>
      <c r="F24" s="183"/>
      <c r="G24" s="147">
        <f t="shared" si="0"/>
        <v>0</v>
      </c>
      <c r="H24" s="179"/>
      <c r="I24" s="179"/>
      <c r="J24" s="179"/>
      <c r="K24" s="179"/>
      <c r="L24" s="179"/>
    </row>
    <row r="25" spans="1:12" ht="38.25">
      <c r="A25" s="131" t="s">
        <v>118</v>
      </c>
      <c r="B25" s="12" t="s">
        <v>95</v>
      </c>
      <c r="C25" s="132" t="s">
        <v>119</v>
      </c>
      <c r="D25" s="128" t="s">
        <v>84</v>
      </c>
      <c r="E25" s="133">
        <v>20</v>
      </c>
      <c r="F25" s="183"/>
      <c r="G25" s="147">
        <f t="shared" si="0"/>
        <v>0</v>
      </c>
      <c r="H25" s="179"/>
      <c r="I25" s="179"/>
      <c r="J25" s="179"/>
      <c r="K25" s="179"/>
      <c r="L25" s="179"/>
    </row>
    <row r="26" spans="1:12">
      <c r="A26" s="131" t="s">
        <v>120</v>
      </c>
      <c r="B26" s="12" t="s">
        <v>121</v>
      </c>
      <c r="C26" s="132" t="s">
        <v>122</v>
      </c>
      <c r="D26" s="128" t="s">
        <v>84</v>
      </c>
      <c r="E26" s="133">
        <v>40</v>
      </c>
      <c r="F26" s="183"/>
      <c r="G26" s="147">
        <f t="shared" si="0"/>
        <v>0</v>
      </c>
      <c r="H26" s="179"/>
      <c r="I26" s="179"/>
      <c r="J26" s="179"/>
      <c r="K26" s="179"/>
      <c r="L26" s="179"/>
    </row>
    <row r="27" spans="1:12">
      <c r="A27" s="131" t="s">
        <v>123</v>
      </c>
      <c r="B27" s="12" t="s">
        <v>124</v>
      </c>
      <c r="C27" s="132" t="s">
        <v>125</v>
      </c>
      <c r="D27" s="128" t="s">
        <v>84</v>
      </c>
      <c r="E27" s="133">
        <v>40</v>
      </c>
      <c r="F27" s="183"/>
      <c r="G27" s="147">
        <f t="shared" si="0"/>
        <v>0</v>
      </c>
      <c r="H27" s="179"/>
      <c r="I27" s="179"/>
      <c r="J27" s="179"/>
      <c r="K27" s="179"/>
      <c r="L27" s="179"/>
    </row>
    <row r="28" spans="1:12" ht="25.5">
      <c r="A28" s="131" t="s">
        <v>126</v>
      </c>
      <c r="B28" s="128" t="s">
        <v>127</v>
      </c>
      <c r="C28" s="132" t="s">
        <v>128</v>
      </c>
      <c r="D28" s="128" t="s">
        <v>84</v>
      </c>
      <c r="E28" s="133">
        <v>40</v>
      </c>
      <c r="F28" s="183"/>
      <c r="G28" s="147">
        <f t="shared" si="0"/>
        <v>0</v>
      </c>
      <c r="H28" s="179"/>
      <c r="I28" s="179"/>
      <c r="J28" s="179"/>
      <c r="K28" s="179"/>
      <c r="L28" s="179"/>
    </row>
    <row r="29" spans="1:12">
      <c r="A29" s="126" t="s">
        <v>129</v>
      </c>
      <c r="B29" s="128" t="s">
        <v>53</v>
      </c>
      <c r="C29" s="127" t="s">
        <v>24</v>
      </c>
      <c r="D29" s="129" t="s">
        <v>53</v>
      </c>
      <c r="E29" s="133" t="s">
        <v>53</v>
      </c>
      <c r="F29" s="134" t="s">
        <v>53</v>
      </c>
      <c r="G29" s="147" t="s">
        <v>53</v>
      </c>
      <c r="H29" s="179"/>
      <c r="I29" s="179"/>
      <c r="J29" s="179"/>
      <c r="K29" s="179"/>
      <c r="L29" s="179"/>
    </row>
    <row r="30" spans="1:12" ht="25.5">
      <c r="A30" s="131" t="s">
        <v>130</v>
      </c>
      <c r="B30" s="12" t="s">
        <v>116</v>
      </c>
      <c r="C30" s="132" t="s">
        <v>131</v>
      </c>
      <c r="D30" s="128" t="s">
        <v>77</v>
      </c>
      <c r="E30" s="133">
        <v>3</v>
      </c>
      <c r="F30" s="183"/>
      <c r="G30" s="147">
        <f t="shared" si="0"/>
        <v>0</v>
      </c>
      <c r="H30" s="179"/>
      <c r="I30" s="179"/>
      <c r="J30" s="179"/>
      <c r="K30" s="179"/>
      <c r="L30" s="179"/>
    </row>
    <row r="31" spans="1:12" ht="15">
      <c r="A31" s="131" t="s">
        <v>132</v>
      </c>
      <c r="B31" s="12" t="s">
        <v>133</v>
      </c>
      <c r="C31" s="132" t="s">
        <v>134</v>
      </c>
      <c r="D31" s="128" t="s">
        <v>90</v>
      </c>
      <c r="E31" s="133">
        <v>0.1</v>
      </c>
      <c r="F31" s="183"/>
      <c r="G31" s="147">
        <f t="shared" si="0"/>
        <v>0</v>
      </c>
      <c r="H31" s="179"/>
      <c r="I31" s="179"/>
      <c r="J31" s="179"/>
      <c r="K31" s="179"/>
      <c r="L31" s="179"/>
    </row>
    <row r="32" spans="1:12">
      <c r="A32" s="131" t="s">
        <v>135</v>
      </c>
      <c r="B32" s="12" t="s">
        <v>133</v>
      </c>
      <c r="C32" s="132" t="s">
        <v>136</v>
      </c>
      <c r="D32" s="128" t="s">
        <v>18</v>
      </c>
      <c r="E32" s="133">
        <v>10</v>
      </c>
      <c r="F32" s="183"/>
      <c r="G32" s="147">
        <f t="shared" si="0"/>
        <v>0</v>
      </c>
      <c r="H32" s="179"/>
      <c r="I32" s="179"/>
      <c r="J32" s="179"/>
      <c r="K32" s="179"/>
      <c r="L32" s="179"/>
    </row>
    <row r="33" spans="1:12">
      <c r="A33" s="126" t="s">
        <v>137</v>
      </c>
      <c r="B33" s="128" t="s">
        <v>53</v>
      </c>
      <c r="C33" s="127" t="s">
        <v>25</v>
      </c>
      <c r="D33" s="129" t="s">
        <v>53</v>
      </c>
      <c r="E33" s="133" t="s">
        <v>53</v>
      </c>
      <c r="F33" s="145" t="s">
        <v>53</v>
      </c>
      <c r="G33" s="147" t="s">
        <v>53</v>
      </c>
      <c r="H33" s="179"/>
      <c r="I33" s="179"/>
      <c r="J33" s="179"/>
      <c r="K33" s="179"/>
      <c r="L33" s="179"/>
    </row>
    <row r="34" spans="1:12" ht="38.25">
      <c r="A34" s="131" t="s">
        <v>138</v>
      </c>
      <c r="B34" s="12" t="s">
        <v>116</v>
      </c>
      <c r="C34" s="132" t="s">
        <v>139</v>
      </c>
      <c r="D34" s="128" t="s">
        <v>77</v>
      </c>
      <c r="E34" s="133">
        <v>2</v>
      </c>
      <c r="F34" s="183"/>
      <c r="G34" s="147">
        <f t="shared" si="0"/>
        <v>0</v>
      </c>
      <c r="H34" s="179"/>
      <c r="I34" s="179"/>
      <c r="J34" s="179"/>
      <c r="K34" s="179"/>
      <c r="L34" s="179"/>
    </row>
    <row r="35" spans="1:12" ht="25.5">
      <c r="A35" s="131" t="s">
        <v>140</v>
      </c>
      <c r="B35" s="128" t="s">
        <v>141</v>
      </c>
      <c r="C35" s="132" t="s">
        <v>142</v>
      </c>
      <c r="D35" s="128" t="s">
        <v>84</v>
      </c>
      <c r="E35" s="133">
        <v>20</v>
      </c>
      <c r="F35" s="183"/>
      <c r="G35" s="147">
        <f t="shared" si="0"/>
        <v>0</v>
      </c>
      <c r="H35" s="179"/>
      <c r="I35" s="179"/>
      <c r="J35" s="179"/>
      <c r="K35" s="179"/>
      <c r="L35" s="179"/>
    </row>
    <row r="36" spans="1:12">
      <c r="A36" s="131" t="s">
        <v>143</v>
      </c>
      <c r="B36" s="128" t="s">
        <v>88</v>
      </c>
      <c r="C36" s="132" t="s">
        <v>144</v>
      </c>
      <c r="D36" s="128" t="s">
        <v>84</v>
      </c>
      <c r="E36" s="133">
        <v>50</v>
      </c>
      <c r="F36" s="183"/>
      <c r="G36" s="147">
        <f t="shared" si="0"/>
        <v>0</v>
      </c>
      <c r="H36" s="179"/>
      <c r="I36" s="179"/>
      <c r="J36" s="179"/>
      <c r="K36" s="179"/>
      <c r="L36" s="179"/>
    </row>
    <row r="37" spans="1:12">
      <c r="A37" s="131" t="s">
        <v>145</v>
      </c>
      <c r="B37" s="128" t="s">
        <v>141</v>
      </c>
      <c r="C37" s="132" t="s">
        <v>146</v>
      </c>
      <c r="D37" s="128" t="s">
        <v>18</v>
      </c>
      <c r="E37" s="133">
        <v>10</v>
      </c>
      <c r="F37" s="183"/>
      <c r="G37" s="147">
        <f t="shared" si="0"/>
        <v>0</v>
      </c>
      <c r="H37" s="179"/>
      <c r="I37" s="179"/>
      <c r="J37" s="179"/>
      <c r="K37" s="179"/>
      <c r="L37" s="179"/>
    </row>
    <row r="38" spans="1:12" ht="25.5">
      <c r="A38" s="131" t="s">
        <v>147</v>
      </c>
      <c r="B38" s="128" t="s">
        <v>141</v>
      </c>
      <c r="C38" s="132" t="s">
        <v>148</v>
      </c>
      <c r="D38" s="128" t="s">
        <v>18</v>
      </c>
      <c r="E38" s="133">
        <v>10</v>
      </c>
      <c r="F38" s="183"/>
      <c r="G38" s="147">
        <f t="shared" si="0"/>
        <v>0</v>
      </c>
      <c r="H38" s="179"/>
      <c r="I38" s="179"/>
      <c r="J38" s="179"/>
      <c r="K38" s="179"/>
      <c r="L38" s="179"/>
    </row>
    <row r="39" spans="1:12">
      <c r="A39" s="126" t="s">
        <v>149</v>
      </c>
      <c r="B39" s="128" t="s">
        <v>53</v>
      </c>
      <c r="C39" s="127" t="s">
        <v>26</v>
      </c>
      <c r="D39" s="129" t="s">
        <v>53</v>
      </c>
      <c r="E39" s="133" t="s">
        <v>53</v>
      </c>
      <c r="F39" s="134" t="s">
        <v>53</v>
      </c>
      <c r="G39" s="147" t="s">
        <v>53</v>
      </c>
      <c r="H39" s="179"/>
      <c r="I39" s="179"/>
      <c r="J39" s="179"/>
      <c r="K39" s="179"/>
      <c r="L39" s="179"/>
    </row>
    <row r="40" spans="1:12" ht="51">
      <c r="A40" s="131" t="s">
        <v>150</v>
      </c>
      <c r="B40" s="12" t="s">
        <v>151</v>
      </c>
      <c r="C40" s="132" t="s">
        <v>152</v>
      </c>
      <c r="D40" s="128" t="s">
        <v>77</v>
      </c>
      <c r="E40" s="133">
        <v>50</v>
      </c>
      <c r="F40" s="183"/>
      <c r="G40" s="147">
        <f t="shared" si="0"/>
        <v>0</v>
      </c>
      <c r="H40" s="179"/>
      <c r="I40" s="179"/>
      <c r="J40" s="179"/>
      <c r="K40" s="179"/>
      <c r="L40" s="179"/>
    </row>
    <row r="41" spans="1:12" ht="25.5">
      <c r="A41" s="131" t="s">
        <v>153</v>
      </c>
      <c r="B41" s="128" t="s">
        <v>154</v>
      </c>
      <c r="C41" s="132" t="s">
        <v>155</v>
      </c>
      <c r="D41" s="128" t="s">
        <v>77</v>
      </c>
      <c r="E41" s="133">
        <v>50</v>
      </c>
      <c r="F41" s="183"/>
      <c r="G41" s="147">
        <f t="shared" si="0"/>
        <v>0</v>
      </c>
      <c r="H41" s="179"/>
      <c r="I41" s="179"/>
      <c r="J41" s="179"/>
      <c r="K41" s="179"/>
      <c r="L41" s="179"/>
    </row>
    <row r="42" spans="1:12">
      <c r="A42" s="131" t="s">
        <v>156</v>
      </c>
      <c r="B42" s="128" t="s">
        <v>154</v>
      </c>
      <c r="C42" s="132" t="s">
        <v>157</v>
      </c>
      <c r="D42" s="128" t="s">
        <v>84</v>
      </c>
      <c r="E42" s="133">
        <v>30</v>
      </c>
      <c r="F42" s="183"/>
      <c r="G42" s="147">
        <f t="shared" si="0"/>
        <v>0</v>
      </c>
      <c r="H42" s="179"/>
      <c r="I42" s="179"/>
      <c r="J42" s="179"/>
      <c r="K42" s="179"/>
      <c r="L42" s="179"/>
    </row>
    <row r="43" spans="1:12" ht="15">
      <c r="A43" s="131" t="s">
        <v>158</v>
      </c>
      <c r="B43" s="128" t="s">
        <v>159</v>
      </c>
      <c r="C43" s="132" t="s">
        <v>160</v>
      </c>
      <c r="D43" s="128" t="s">
        <v>90</v>
      </c>
      <c r="E43" s="133">
        <v>20</v>
      </c>
      <c r="F43" s="183"/>
      <c r="G43" s="147">
        <f t="shared" si="0"/>
        <v>0</v>
      </c>
      <c r="H43" s="179"/>
      <c r="I43" s="179"/>
      <c r="J43" s="179"/>
      <c r="K43" s="179"/>
      <c r="L43" s="179"/>
    </row>
    <row r="44" spans="1:12" ht="25.5">
      <c r="A44" s="131" t="s">
        <v>161</v>
      </c>
      <c r="B44" s="128" t="s">
        <v>116</v>
      </c>
      <c r="C44" s="132" t="s">
        <v>162</v>
      </c>
      <c r="D44" s="128" t="s">
        <v>77</v>
      </c>
      <c r="E44" s="133">
        <v>5</v>
      </c>
      <c r="F44" s="183"/>
      <c r="G44" s="147">
        <f t="shared" si="0"/>
        <v>0</v>
      </c>
      <c r="H44" s="179"/>
      <c r="I44" s="179"/>
      <c r="J44" s="179"/>
      <c r="K44" s="179"/>
      <c r="L44" s="179"/>
    </row>
    <row r="45" spans="1:12" ht="25.5">
      <c r="A45" s="131" t="s">
        <v>163</v>
      </c>
      <c r="B45" s="128" t="s">
        <v>88</v>
      </c>
      <c r="C45" s="132" t="s">
        <v>164</v>
      </c>
      <c r="D45" s="128" t="s">
        <v>90</v>
      </c>
      <c r="E45" s="133">
        <v>2</v>
      </c>
      <c r="F45" s="183"/>
      <c r="G45" s="147">
        <f t="shared" si="0"/>
        <v>0</v>
      </c>
      <c r="H45" s="179"/>
      <c r="I45" s="179"/>
      <c r="J45" s="179"/>
      <c r="K45" s="179"/>
      <c r="L45" s="179"/>
    </row>
    <row r="46" spans="1:12" ht="25.5">
      <c r="A46" s="131" t="s">
        <v>165</v>
      </c>
      <c r="B46" s="128" t="s">
        <v>166</v>
      </c>
      <c r="C46" s="132" t="s">
        <v>167</v>
      </c>
      <c r="D46" s="128" t="s">
        <v>90</v>
      </c>
      <c r="E46" s="133">
        <v>30</v>
      </c>
      <c r="F46" s="183"/>
      <c r="G46" s="147">
        <f t="shared" si="0"/>
        <v>0</v>
      </c>
      <c r="H46" s="179"/>
      <c r="I46" s="179"/>
      <c r="J46" s="179"/>
      <c r="K46" s="179"/>
      <c r="L46" s="179"/>
    </row>
    <row r="47" spans="1:12" ht="15.75" thickBot="1">
      <c r="A47" s="135" t="s">
        <v>168</v>
      </c>
      <c r="B47" s="136" t="s">
        <v>169</v>
      </c>
      <c r="C47" s="137" t="s">
        <v>170</v>
      </c>
      <c r="D47" s="136" t="s">
        <v>90</v>
      </c>
      <c r="E47" s="138">
        <v>50</v>
      </c>
      <c r="F47" s="184"/>
      <c r="G47" s="147">
        <f t="shared" si="0"/>
        <v>0</v>
      </c>
      <c r="H47" s="179"/>
      <c r="I47" s="179"/>
      <c r="J47" s="179"/>
      <c r="K47" s="179"/>
      <c r="L47" s="179"/>
    </row>
    <row r="48" spans="1:12" ht="17.45" customHeight="1" thickBot="1">
      <c r="A48" s="279" t="s">
        <v>43</v>
      </c>
      <c r="B48" s="280"/>
      <c r="C48" s="280"/>
      <c r="D48" s="280"/>
      <c r="E48" s="280"/>
      <c r="F48" s="281"/>
      <c r="G48" s="148">
        <f>SUM(G8:G47)</f>
        <v>0</v>
      </c>
      <c r="H48" s="179"/>
      <c r="I48" s="179"/>
      <c r="J48" s="179"/>
      <c r="K48" s="179"/>
      <c r="L48" s="179"/>
    </row>
    <row r="49" spans="1:12" ht="108" customHeight="1">
      <c r="A49" s="175"/>
      <c r="B49" s="176" t="s">
        <v>220</v>
      </c>
      <c r="C49" s="177"/>
      <c r="D49" s="177"/>
      <c r="E49" s="177"/>
      <c r="F49" s="176" t="s">
        <v>70</v>
      </c>
      <c r="G49" s="178"/>
      <c r="H49" s="179"/>
      <c r="I49" s="179"/>
      <c r="J49" s="179"/>
      <c r="K49" s="179"/>
      <c r="L49" s="179"/>
    </row>
    <row r="50" spans="1:12">
      <c r="A50" s="142"/>
      <c r="B50" s="143" t="s">
        <v>217</v>
      </c>
      <c r="C50" s="143"/>
      <c r="D50" s="143"/>
      <c r="E50" s="143"/>
      <c r="F50" s="143" t="s">
        <v>218</v>
      </c>
      <c r="G50" s="144"/>
    </row>
    <row r="51" spans="1:12">
      <c r="A51" s="7"/>
      <c r="B51" s="16"/>
      <c r="C51" s="8"/>
      <c r="D51" s="16"/>
      <c r="E51" s="16"/>
    </row>
    <row r="52" spans="1:12">
      <c r="A52" s="7"/>
      <c r="B52" s="16"/>
      <c r="C52" s="8"/>
      <c r="D52" s="14"/>
      <c r="E52" s="16"/>
    </row>
    <row r="53" spans="1:12">
      <c r="A53" s="7"/>
      <c r="B53" s="9"/>
      <c r="C53" s="10"/>
      <c r="D53" s="9"/>
      <c r="E53" s="9"/>
    </row>
    <row r="54" spans="1:12">
      <c r="A54" s="7"/>
      <c r="B54" s="9"/>
      <c r="C54" s="10"/>
      <c r="D54" s="9"/>
      <c r="E54" s="9"/>
    </row>
    <row r="55" spans="1:12">
      <c r="A55" s="7"/>
      <c r="B55" s="9"/>
      <c r="C55" s="10"/>
      <c r="D55" s="9"/>
      <c r="E55" s="9"/>
    </row>
    <row r="56" spans="1:12">
      <c r="A56" s="7"/>
      <c r="B56" s="9"/>
      <c r="C56" s="10"/>
      <c r="D56" s="9"/>
      <c r="E56" s="9"/>
    </row>
    <row r="57" spans="1:12">
      <c r="A57" s="7"/>
      <c r="B57" s="9"/>
      <c r="C57" s="10"/>
      <c r="D57" s="9"/>
      <c r="E57" s="9"/>
    </row>
    <row r="58" spans="1:12">
      <c r="A58" s="7"/>
      <c r="B58" s="9"/>
      <c r="C58" s="10"/>
      <c r="D58" s="9"/>
      <c r="E58" s="9"/>
    </row>
    <row r="59" spans="1:12">
      <c r="A59" s="7"/>
      <c r="B59" s="9"/>
      <c r="C59" s="10"/>
      <c r="D59" s="9"/>
      <c r="E59" s="9"/>
    </row>
    <row r="60" spans="1:12">
      <c r="A60" s="7"/>
      <c r="B60" s="9"/>
      <c r="C60" s="10"/>
      <c r="D60" s="9"/>
      <c r="E60" s="9"/>
    </row>
    <row r="61" spans="1:12">
      <c r="A61" s="7"/>
      <c r="B61" s="9"/>
      <c r="C61" s="10"/>
      <c r="D61" s="9"/>
      <c r="E61" s="9"/>
    </row>
    <row r="62" spans="1:12">
      <c r="A62" s="7"/>
      <c r="B62" s="9"/>
      <c r="C62" s="10"/>
      <c r="D62" s="9"/>
      <c r="E62" s="9"/>
    </row>
    <row r="63" spans="1:12">
      <c r="A63" s="7"/>
      <c r="B63" s="9"/>
      <c r="C63" s="10"/>
      <c r="D63" s="9"/>
      <c r="E63" s="9"/>
    </row>
    <row r="64" spans="1:12">
      <c r="A64" s="7"/>
      <c r="B64" s="9"/>
      <c r="C64" s="10"/>
      <c r="D64" s="9"/>
      <c r="E64" s="9"/>
    </row>
    <row r="65" spans="1:5">
      <c r="A65" s="7"/>
      <c r="B65" s="9"/>
      <c r="C65" s="10"/>
      <c r="D65" s="9"/>
      <c r="E65" s="9"/>
    </row>
    <row r="66" spans="1:5">
      <c r="A66" s="7"/>
      <c r="B66" s="9"/>
      <c r="C66" s="10"/>
      <c r="D66" s="9"/>
      <c r="E66" s="9"/>
    </row>
    <row r="67" spans="1:5">
      <c r="A67" s="7"/>
      <c r="B67" s="9"/>
      <c r="C67" s="10"/>
      <c r="D67" s="9"/>
      <c r="E67" s="9"/>
    </row>
    <row r="68" spans="1:5">
      <c r="A68" s="7"/>
      <c r="B68" s="9"/>
      <c r="C68" s="10"/>
      <c r="D68" s="9"/>
      <c r="E68" s="9"/>
    </row>
    <row r="69" spans="1:5">
      <c r="A69" s="7"/>
      <c r="B69" s="9"/>
      <c r="C69" s="10"/>
      <c r="D69" s="9"/>
      <c r="E69" s="9"/>
    </row>
    <row r="70" spans="1:5">
      <c r="A70" s="7"/>
      <c r="B70" s="9"/>
      <c r="C70" s="10"/>
      <c r="D70" s="9"/>
      <c r="E70" s="9"/>
    </row>
    <row r="71" spans="1:5">
      <c r="A71" s="7"/>
      <c r="B71" s="9"/>
      <c r="C71" s="10"/>
      <c r="D71" s="9"/>
      <c r="E71" s="9"/>
    </row>
    <row r="72" spans="1:5">
      <c r="A72" s="7"/>
      <c r="B72" s="9"/>
      <c r="C72" s="10"/>
      <c r="D72" s="9"/>
      <c r="E72" s="9"/>
    </row>
    <row r="73" spans="1:5">
      <c r="A73" s="7"/>
      <c r="B73" s="9"/>
      <c r="C73" s="10"/>
      <c r="D73" s="9"/>
      <c r="E73" s="9"/>
    </row>
    <row r="74" spans="1:5">
      <c r="A74" s="7"/>
      <c r="B74" s="9"/>
      <c r="C74" s="10"/>
      <c r="D74" s="9"/>
      <c r="E74" s="9"/>
    </row>
    <row r="75" spans="1:5">
      <c r="A75" s="7"/>
      <c r="B75" s="9"/>
      <c r="C75" s="10"/>
      <c r="D75" s="9"/>
      <c r="E75" s="9"/>
    </row>
    <row r="76" spans="1:5">
      <c r="A76" s="7"/>
      <c r="B76" s="9"/>
      <c r="C76" s="10"/>
      <c r="D76" s="9"/>
      <c r="E76" s="9"/>
    </row>
    <row r="77" spans="1:5">
      <c r="A77" s="7"/>
      <c r="B77" s="9"/>
      <c r="C77" s="10"/>
      <c r="D77" s="9"/>
      <c r="E77" s="9"/>
    </row>
    <row r="78" spans="1:5">
      <c r="A78" s="7"/>
      <c r="B78" s="9"/>
      <c r="C78" s="10"/>
      <c r="D78" s="9"/>
      <c r="E78" s="9"/>
    </row>
    <row r="79" spans="1:5">
      <c r="A79" s="7"/>
      <c r="B79" s="9"/>
      <c r="C79" s="10"/>
      <c r="D79" s="9"/>
      <c r="E79" s="9"/>
    </row>
    <row r="80" spans="1:5">
      <c r="A80" s="7"/>
      <c r="B80" s="9"/>
      <c r="C80" s="10"/>
      <c r="D80" s="9"/>
      <c r="E80" s="9"/>
    </row>
    <row r="81" spans="1:5">
      <c r="A81" s="7"/>
      <c r="B81" s="9"/>
      <c r="C81" s="10"/>
      <c r="D81" s="9"/>
      <c r="E81" s="9"/>
    </row>
    <row r="82" spans="1:5">
      <c r="A82" s="7"/>
      <c r="B82" s="9"/>
      <c r="C82" s="10"/>
      <c r="D82" s="9"/>
      <c r="E82" s="9"/>
    </row>
    <row r="83" spans="1:5">
      <c r="A83" s="7"/>
      <c r="B83" s="9"/>
      <c r="C83" s="10"/>
      <c r="D83" s="9"/>
      <c r="E83" s="9"/>
    </row>
    <row r="84" spans="1:5">
      <c r="A84" s="7"/>
      <c r="B84" s="9"/>
      <c r="C84" s="10"/>
      <c r="D84" s="9"/>
      <c r="E84" s="9"/>
    </row>
    <row r="85" spans="1:5">
      <c r="A85" s="7"/>
      <c r="B85" s="9"/>
      <c r="C85" s="10"/>
      <c r="D85" s="9"/>
      <c r="E85" s="9"/>
    </row>
    <row r="86" spans="1:5">
      <c r="A86" s="7"/>
      <c r="B86" s="9"/>
      <c r="C86" s="10"/>
      <c r="D86" s="9"/>
      <c r="E86" s="9"/>
    </row>
    <row r="87" spans="1:5">
      <c r="A87" s="7"/>
      <c r="B87" s="9"/>
      <c r="C87" s="10"/>
      <c r="D87" s="9"/>
      <c r="E87" s="9"/>
    </row>
    <row r="88" spans="1:5">
      <c r="A88" s="7"/>
      <c r="B88" s="9"/>
      <c r="C88" s="10"/>
      <c r="D88" s="9"/>
      <c r="E88" s="9"/>
    </row>
    <row r="89" spans="1:5">
      <c r="A89" s="7"/>
      <c r="B89" s="9"/>
      <c r="C89" s="10"/>
      <c r="D89" s="9"/>
      <c r="E89" s="9"/>
    </row>
    <row r="90" spans="1:5">
      <c r="A90" s="7"/>
      <c r="B90" s="9"/>
      <c r="C90" s="10"/>
      <c r="D90" s="9"/>
      <c r="E90" s="9"/>
    </row>
    <row r="91" spans="1:5">
      <c r="A91" s="7"/>
      <c r="B91" s="9"/>
      <c r="C91" s="10"/>
      <c r="D91" s="9"/>
      <c r="E91" s="9"/>
    </row>
    <row r="92" spans="1:5">
      <c r="A92" s="7"/>
      <c r="B92" s="9"/>
      <c r="C92" s="10"/>
      <c r="D92" s="9"/>
      <c r="E92" s="9"/>
    </row>
    <row r="93" spans="1:5">
      <c r="A93" s="7"/>
      <c r="B93" s="9"/>
      <c r="C93" s="10"/>
      <c r="D93" s="9"/>
      <c r="E93" s="9"/>
    </row>
    <row r="94" spans="1:5">
      <c r="A94" s="7"/>
      <c r="B94" s="9"/>
      <c r="C94" s="10"/>
      <c r="D94" s="9"/>
      <c r="E94" s="9"/>
    </row>
    <row r="95" spans="1:5">
      <c r="A95" s="7"/>
      <c r="B95" s="9"/>
      <c r="C95" s="10"/>
      <c r="D95" s="9"/>
      <c r="E95" s="9"/>
    </row>
    <row r="96" spans="1:5">
      <c r="A96" s="7"/>
      <c r="B96" s="9"/>
      <c r="C96" s="10"/>
      <c r="D96" s="9"/>
      <c r="E96" s="9"/>
    </row>
    <row r="97" spans="1:5">
      <c r="A97" s="7"/>
      <c r="B97" s="9"/>
      <c r="C97" s="10"/>
      <c r="D97" s="9"/>
      <c r="E97" s="9"/>
    </row>
    <row r="98" spans="1:5">
      <c r="A98" s="7"/>
      <c r="B98" s="9"/>
      <c r="C98" s="10"/>
      <c r="D98" s="9"/>
      <c r="E98" s="9"/>
    </row>
    <row r="99" spans="1:5">
      <c r="A99" s="7"/>
      <c r="B99" s="9"/>
      <c r="C99" s="10"/>
      <c r="D99" s="9"/>
      <c r="E99" s="9"/>
    </row>
    <row r="100" spans="1:5">
      <c r="A100" s="7"/>
      <c r="B100" s="9"/>
      <c r="C100" s="10"/>
      <c r="D100" s="9"/>
      <c r="E100" s="9"/>
    </row>
    <row r="101" spans="1:5">
      <c r="A101" s="7"/>
      <c r="B101" s="9"/>
      <c r="C101" s="10"/>
      <c r="D101" s="9"/>
      <c r="E101" s="9"/>
    </row>
    <row r="102" spans="1:5">
      <c r="A102" s="7"/>
      <c r="B102" s="9"/>
      <c r="C102" s="10"/>
      <c r="D102" s="9"/>
      <c r="E102" s="9"/>
    </row>
    <row r="103" spans="1:5">
      <c r="A103" s="7"/>
      <c r="B103" s="9"/>
      <c r="C103" s="10"/>
      <c r="D103" s="9"/>
      <c r="E103" s="9"/>
    </row>
    <row r="104" spans="1:5">
      <c r="A104" s="7"/>
      <c r="B104" s="9"/>
      <c r="C104" s="10"/>
      <c r="D104" s="9"/>
      <c r="E104" s="9"/>
    </row>
    <row r="105" spans="1:5">
      <c r="A105" s="7"/>
      <c r="B105" s="9"/>
      <c r="C105" s="10"/>
      <c r="D105" s="9"/>
      <c r="E105" s="9"/>
    </row>
    <row r="106" spans="1:5">
      <c r="A106" s="7"/>
      <c r="B106" s="9"/>
      <c r="C106" s="10"/>
      <c r="D106" s="9"/>
      <c r="E106" s="9"/>
    </row>
    <row r="107" spans="1:5">
      <c r="A107" s="7"/>
      <c r="B107" s="9"/>
      <c r="C107" s="10"/>
      <c r="D107" s="9"/>
      <c r="E107" s="9"/>
    </row>
    <row r="108" spans="1:5">
      <c r="A108" s="7"/>
      <c r="B108" s="9"/>
      <c r="C108" s="10"/>
      <c r="D108" s="9"/>
      <c r="E108" s="9"/>
    </row>
    <row r="109" spans="1:5">
      <c r="A109" s="7"/>
      <c r="B109" s="9"/>
      <c r="C109" s="10"/>
      <c r="D109" s="9"/>
      <c r="E109" s="9"/>
    </row>
    <row r="110" spans="1:5">
      <c r="A110" s="7"/>
      <c r="B110" s="9"/>
      <c r="C110" s="10"/>
      <c r="D110" s="9"/>
      <c r="E110" s="9"/>
    </row>
    <row r="111" spans="1:5">
      <c r="A111" s="7"/>
      <c r="B111" s="9"/>
      <c r="C111" s="10"/>
      <c r="D111" s="9"/>
      <c r="E111" s="9"/>
    </row>
    <row r="112" spans="1:5">
      <c r="A112" s="7"/>
      <c r="B112" s="9"/>
      <c r="C112" s="9"/>
      <c r="D112" s="9"/>
      <c r="E112" s="9"/>
    </row>
    <row r="113" spans="1:5">
      <c r="A113" s="7"/>
      <c r="B113" s="9"/>
      <c r="C113" s="9"/>
      <c r="D113" s="9"/>
      <c r="E113" s="9"/>
    </row>
    <row r="114" spans="1:5">
      <c r="A114" s="7"/>
      <c r="B114" s="9"/>
      <c r="C114" s="9"/>
      <c r="D114" s="9"/>
      <c r="E114" s="9"/>
    </row>
    <row r="115" spans="1:5">
      <c r="A115" s="7"/>
      <c r="B115" s="9"/>
      <c r="C115" s="9"/>
      <c r="D115" s="9"/>
      <c r="E115" s="9"/>
    </row>
    <row r="116" spans="1:5">
      <c r="A116" s="7"/>
      <c r="B116" s="9"/>
      <c r="C116" s="9"/>
      <c r="D116" s="9"/>
      <c r="E116" s="9"/>
    </row>
    <row r="117" spans="1:5">
      <c r="A117" s="7"/>
      <c r="B117" s="9"/>
      <c r="C117" s="9"/>
      <c r="D117" s="9"/>
      <c r="E117" s="9"/>
    </row>
    <row r="118" spans="1:5">
      <c r="A118" s="7"/>
      <c r="B118" s="9"/>
      <c r="C118" s="9"/>
      <c r="D118" s="9"/>
      <c r="E118" s="9"/>
    </row>
    <row r="119" spans="1:5">
      <c r="A119" s="7"/>
      <c r="B119" s="9"/>
      <c r="C119" s="9"/>
      <c r="D119" s="9"/>
      <c r="E119" s="9"/>
    </row>
    <row r="120" spans="1:5">
      <c r="A120" s="7"/>
      <c r="B120" s="9"/>
      <c r="C120" s="9"/>
      <c r="D120" s="9"/>
      <c r="E120" s="9"/>
    </row>
    <row r="121" spans="1:5">
      <c r="A121" s="7"/>
      <c r="B121" s="9"/>
      <c r="C121" s="9"/>
      <c r="D121" s="9"/>
      <c r="E121" s="9"/>
    </row>
    <row r="122" spans="1:5">
      <c r="A122" s="7"/>
      <c r="B122" s="9"/>
      <c r="C122" s="9"/>
      <c r="D122" s="9"/>
      <c r="E122" s="9"/>
    </row>
    <row r="123" spans="1:5">
      <c r="A123" s="7"/>
      <c r="B123" s="9"/>
      <c r="C123" s="9"/>
      <c r="D123" s="9"/>
      <c r="E123" s="9"/>
    </row>
    <row r="124" spans="1:5">
      <c r="A124" s="7"/>
      <c r="B124" s="9"/>
      <c r="C124" s="9"/>
      <c r="D124" s="9"/>
      <c r="E124" s="9"/>
    </row>
    <row r="125" spans="1:5">
      <c r="A125" s="7"/>
      <c r="B125" s="9"/>
      <c r="C125" s="9"/>
      <c r="D125" s="9"/>
      <c r="E125" s="9"/>
    </row>
    <row r="126" spans="1:5">
      <c r="A126" s="7"/>
      <c r="B126" s="9"/>
      <c r="C126" s="9"/>
      <c r="D126" s="9"/>
      <c r="E126" s="9"/>
    </row>
    <row r="127" spans="1:5">
      <c r="A127" s="7"/>
      <c r="B127" s="9"/>
      <c r="C127" s="9"/>
      <c r="D127" s="9"/>
      <c r="E127" s="9"/>
    </row>
    <row r="128" spans="1:5">
      <c r="A128" s="7"/>
      <c r="B128" s="9"/>
      <c r="C128" s="9"/>
      <c r="D128" s="9"/>
      <c r="E128" s="9"/>
    </row>
    <row r="129" spans="1:5">
      <c r="A129" s="7"/>
      <c r="B129" s="9"/>
      <c r="C129" s="9"/>
      <c r="D129" s="9"/>
      <c r="E129" s="9"/>
    </row>
    <row r="130" spans="1:5">
      <c r="A130" s="7"/>
      <c r="B130" s="9"/>
      <c r="C130" s="9"/>
      <c r="D130" s="9"/>
      <c r="E130" s="9"/>
    </row>
    <row r="131" spans="1:5">
      <c r="A131" s="7"/>
      <c r="B131" s="9"/>
      <c r="C131" s="9"/>
      <c r="D131" s="9"/>
      <c r="E131" s="9"/>
    </row>
    <row r="132" spans="1:5">
      <c r="A132" s="7"/>
      <c r="B132" s="9"/>
      <c r="C132" s="9"/>
      <c r="D132" s="9"/>
      <c r="E132" s="9"/>
    </row>
    <row r="133" spans="1:5">
      <c r="A133" s="7"/>
      <c r="B133" s="9"/>
      <c r="C133" s="9"/>
      <c r="D133" s="9"/>
      <c r="E133" s="9"/>
    </row>
    <row r="134" spans="1:5">
      <c r="A134" s="7"/>
      <c r="B134" s="9"/>
      <c r="C134" s="9"/>
      <c r="D134" s="9"/>
      <c r="E134" s="9"/>
    </row>
    <row r="135" spans="1:5">
      <c r="A135" s="7"/>
      <c r="B135" s="9"/>
      <c r="C135" s="9"/>
      <c r="D135" s="9"/>
      <c r="E135" s="9"/>
    </row>
    <row r="136" spans="1:5">
      <c r="A136" s="7"/>
      <c r="B136" s="9"/>
      <c r="C136" s="9"/>
      <c r="D136" s="9"/>
      <c r="E136" s="9"/>
    </row>
    <row r="137" spans="1:5">
      <c r="A137" s="7"/>
      <c r="B137" s="9"/>
      <c r="C137" s="9"/>
      <c r="D137" s="9"/>
      <c r="E137" s="9"/>
    </row>
    <row r="138" spans="1:5">
      <c r="A138" s="7"/>
      <c r="B138" s="9"/>
      <c r="C138" s="9"/>
      <c r="D138" s="9"/>
      <c r="E138" s="9"/>
    </row>
    <row r="139" spans="1:5">
      <c r="A139" s="7"/>
      <c r="B139" s="9"/>
      <c r="C139" s="9"/>
      <c r="D139" s="9"/>
      <c r="E139" s="9"/>
    </row>
    <row r="140" spans="1:5">
      <c r="A140" s="7"/>
      <c r="B140" s="9"/>
      <c r="C140" s="9"/>
      <c r="D140" s="9"/>
      <c r="E140" s="9"/>
    </row>
    <row r="141" spans="1:5">
      <c r="A141" s="7"/>
      <c r="B141" s="9"/>
      <c r="C141" s="9"/>
      <c r="D141" s="9"/>
      <c r="E141" s="9"/>
    </row>
    <row r="142" spans="1:5">
      <c r="A142" s="7"/>
      <c r="B142" s="9"/>
      <c r="C142" s="9"/>
      <c r="D142" s="9"/>
      <c r="E142" s="9"/>
    </row>
    <row r="143" spans="1:5">
      <c r="A143" s="7"/>
      <c r="B143" s="9"/>
      <c r="C143" s="9"/>
      <c r="D143" s="9"/>
      <c r="E143" s="9"/>
    </row>
    <row r="144" spans="1:5">
      <c r="A144" s="7"/>
      <c r="B144" s="9"/>
      <c r="C144" s="9"/>
      <c r="D144" s="9"/>
      <c r="E144" s="9"/>
    </row>
    <row r="145" spans="1:5">
      <c r="A145" s="7"/>
      <c r="B145" s="9"/>
      <c r="C145" s="9"/>
      <c r="D145" s="9"/>
      <c r="E145" s="9"/>
    </row>
    <row r="146" spans="1:5">
      <c r="A146" s="7"/>
      <c r="B146" s="9"/>
      <c r="C146" s="9"/>
      <c r="D146" s="9"/>
      <c r="E146" s="9"/>
    </row>
    <row r="147" spans="1:5">
      <c r="A147" s="7"/>
      <c r="B147" s="9"/>
      <c r="C147" s="9"/>
      <c r="D147" s="9"/>
      <c r="E147" s="9"/>
    </row>
    <row r="148" spans="1:5">
      <c r="A148" s="7"/>
      <c r="B148" s="9"/>
      <c r="C148" s="9"/>
      <c r="D148" s="9"/>
      <c r="E148" s="9"/>
    </row>
    <row r="149" spans="1:5">
      <c r="A149" s="7"/>
      <c r="B149" s="9"/>
      <c r="C149" s="9"/>
      <c r="D149" s="9"/>
      <c r="E149" s="9"/>
    </row>
    <row r="150" spans="1:5">
      <c r="A150" s="7"/>
      <c r="B150" s="9"/>
      <c r="C150" s="9"/>
      <c r="D150" s="9"/>
      <c r="E150" s="9"/>
    </row>
    <row r="151" spans="1:5">
      <c r="A151" s="7"/>
      <c r="B151" s="9"/>
      <c r="C151" s="9"/>
      <c r="D151" s="9"/>
      <c r="E151" s="9"/>
    </row>
    <row r="152" spans="1:5">
      <c r="A152" s="7"/>
      <c r="B152" s="9"/>
      <c r="C152" s="9"/>
      <c r="D152" s="9"/>
      <c r="E152" s="9"/>
    </row>
    <row r="153" spans="1:5">
      <c r="A153" s="7"/>
      <c r="B153" s="9"/>
      <c r="C153" s="9"/>
      <c r="D153" s="9"/>
      <c r="E153" s="9"/>
    </row>
    <row r="154" spans="1:5">
      <c r="A154" s="7"/>
      <c r="B154" s="9"/>
      <c r="C154" s="9"/>
      <c r="D154" s="9"/>
      <c r="E154" s="9"/>
    </row>
    <row r="155" spans="1:5">
      <c r="A155" s="7"/>
      <c r="B155" s="9"/>
      <c r="C155" s="9"/>
      <c r="D155" s="9"/>
      <c r="E155" s="9"/>
    </row>
    <row r="156" spans="1:5">
      <c r="A156" s="7"/>
      <c r="B156" s="9"/>
      <c r="C156" s="9"/>
      <c r="D156" s="9"/>
      <c r="E156" s="9"/>
    </row>
    <row r="157" spans="1:5">
      <c r="A157" s="7"/>
      <c r="B157" s="9"/>
      <c r="C157" s="9"/>
      <c r="D157" s="9"/>
      <c r="E157" s="9"/>
    </row>
    <row r="158" spans="1:5">
      <c r="A158" s="7"/>
      <c r="B158" s="9"/>
      <c r="C158" s="9"/>
      <c r="D158" s="9"/>
      <c r="E158" s="9"/>
    </row>
    <row r="159" spans="1:5">
      <c r="A159" s="7"/>
      <c r="B159" s="9"/>
      <c r="C159" s="9"/>
      <c r="D159" s="9"/>
      <c r="E159" s="9"/>
    </row>
    <row r="160" spans="1:5">
      <c r="A160" s="7"/>
      <c r="B160" s="9"/>
      <c r="C160" s="9"/>
      <c r="D160" s="9"/>
      <c r="E160" s="9"/>
    </row>
    <row r="161" spans="1:5">
      <c r="A161" s="7"/>
      <c r="B161" s="9"/>
      <c r="C161" s="9"/>
      <c r="D161" s="9"/>
      <c r="E161" s="9"/>
    </row>
    <row r="162" spans="1:5">
      <c r="A162" s="7"/>
      <c r="B162" s="9"/>
      <c r="C162" s="9"/>
      <c r="D162" s="9"/>
      <c r="E162" s="9"/>
    </row>
    <row r="163" spans="1:5">
      <c r="A163" s="7"/>
      <c r="B163" s="9"/>
      <c r="C163" s="9"/>
      <c r="D163" s="9"/>
      <c r="E163" s="9"/>
    </row>
    <row r="164" spans="1:5">
      <c r="A164" s="7"/>
      <c r="B164" s="9"/>
      <c r="C164" s="9"/>
      <c r="D164" s="9"/>
      <c r="E164" s="9"/>
    </row>
    <row r="165" spans="1:5">
      <c r="A165" s="7"/>
      <c r="B165" s="9"/>
      <c r="C165" s="9"/>
      <c r="D165" s="9"/>
      <c r="E165" s="9"/>
    </row>
    <row r="166" spans="1:5">
      <c r="A166" s="7"/>
      <c r="B166" s="9"/>
      <c r="C166" s="9"/>
      <c r="D166" s="9"/>
      <c r="E166" s="9"/>
    </row>
    <row r="167" spans="1:5">
      <c r="A167" s="7"/>
      <c r="B167" s="9"/>
      <c r="C167" s="9"/>
      <c r="D167" s="9"/>
      <c r="E167" s="9"/>
    </row>
    <row r="168" spans="1:5">
      <c r="A168" s="7"/>
      <c r="B168" s="9"/>
      <c r="C168" s="9"/>
      <c r="D168" s="9"/>
      <c r="E168" s="9"/>
    </row>
    <row r="169" spans="1:5">
      <c r="A169" s="7"/>
      <c r="B169" s="9"/>
      <c r="C169" s="9"/>
      <c r="D169" s="9"/>
      <c r="E169" s="9"/>
    </row>
    <row r="170" spans="1:5">
      <c r="A170" s="7"/>
      <c r="B170" s="9"/>
      <c r="C170" s="9"/>
      <c r="D170" s="9"/>
      <c r="E170" s="9"/>
    </row>
    <row r="171" spans="1:5">
      <c r="A171" s="7"/>
      <c r="B171" s="9"/>
      <c r="C171" s="9"/>
      <c r="D171" s="9"/>
      <c r="E171" s="9"/>
    </row>
    <row r="172" spans="1:5">
      <c r="A172" s="7"/>
      <c r="B172" s="9"/>
      <c r="C172" s="9"/>
      <c r="D172" s="9"/>
      <c r="E172" s="9"/>
    </row>
    <row r="173" spans="1:5">
      <c r="A173" s="7"/>
      <c r="B173" s="9"/>
      <c r="C173" s="9"/>
      <c r="D173" s="9"/>
      <c r="E173" s="9"/>
    </row>
    <row r="174" spans="1:5">
      <c r="A174" s="7"/>
      <c r="B174" s="9"/>
      <c r="C174" s="9"/>
      <c r="D174" s="9"/>
      <c r="E174" s="9"/>
    </row>
    <row r="175" spans="1:5">
      <c r="A175" s="7"/>
      <c r="B175" s="9"/>
      <c r="C175" s="9"/>
      <c r="D175" s="9"/>
      <c r="E175" s="9"/>
    </row>
    <row r="176" spans="1:5">
      <c r="A176" s="7"/>
      <c r="B176" s="9"/>
      <c r="C176" s="9"/>
      <c r="D176" s="9"/>
      <c r="E176" s="9"/>
    </row>
    <row r="177" spans="1:5">
      <c r="A177" s="7"/>
      <c r="B177" s="9"/>
      <c r="C177" s="9"/>
      <c r="D177" s="9"/>
      <c r="E177" s="9"/>
    </row>
    <row r="178" spans="1:5">
      <c r="A178" s="7"/>
      <c r="B178" s="9"/>
      <c r="C178" s="9"/>
      <c r="D178" s="9"/>
      <c r="E178" s="9"/>
    </row>
    <row r="179" spans="1:5">
      <c r="A179" s="7"/>
      <c r="B179" s="9"/>
      <c r="C179" s="9"/>
      <c r="D179" s="9"/>
      <c r="E179" s="9"/>
    </row>
    <row r="180" spans="1:5">
      <c r="A180" s="7"/>
      <c r="B180" s="9"/>
      <c r="C180" s="9"/>
      <c r="D180" s="9"/>
      <c r="E180" s="9"/>
    </row>
    <row r="181" spans="1:5">
      <c r="A181" s="7"/>
      <c r="B181" s="9"/>
      <c r="C181" s="9"/>
      <c r="D181" s="9"/>
      <c r="E181" s="9"/>
    </row>
    <row r="182" spans="1:5">
      <c r="A182" s="7"/>
      <c r="B182" s="9"/>
      <c r="C182" s="9"/>
      <c r="D182" s="9"/>
      <c r="E182" s="9"/>
    </row>
    <row r="183" spans="1:5">
      <c r="A183" s="7"/>
      <c r="B183" s="9"/>
      <c r="C183" s="9"/>
      <c r="D183" s="9"/>
      <c r="E183" s="9"/>
    </row>
    <row r="184" spans="1:5">
      <c r="A184" s="7"/>
      <c r="B184" s="9"/>
      <c r="C184" s="9"/>
      <c r="D184" s="9"/>
      <c r="E184" s="9"/>
    </row>
    <row r="185" spans="1:5">
      <c r="A185" s="7"/>
      <c r="B185" s="9"/>
      <c r="C185" s="9"/>
      <c r="D185" s="9"/>
      <c r="E185" s="9"/>
    </row>
    <row r="186" spans="1:5">
      <c r="A186" s="7"/>
      <c r="B186" s="9"/>
      <c r="C186" s="9"/>
      <c r="D186" s="9"/>
      <c r="E186" s="9"/>
    </row>
    <row r="187" spans="1:5">
      <c r="A187" s="7"/>
      <c r="B187" s="9"/>
      <c r="C187" s="9"/>
      <c r="D187" s="9"/>
      <c r="E187" s="9"/>
    </row>
    <row r="188" spans="1:5">
      <c r="A188" s="7"/>
      <c r="B188" s="9"/>
      <c r="C188" s="9"/>
      <c r="D188" s="9"/>
      <c r="E188" s="9"/>
    </row>
    <row r="189" spans="1:5">
      <c r="A189" s="7"/>
      <c r="B189" s="9"/>
      <c r="C189" s="9"/>
      <c r="D189" s="9"/>
      <c r="E189" s="9"/>
    </row>
    <row r="190" spans="1:5">
      <c r="A190" s="7"/>
      <c r="B190" s="9"/>
      <c r="C190" s="9"/>
      <c r="D190" s="9"/>
      <c r="E190" s="9"/>
    </row>
    <row r="191" spans="1:5">
      <c r="A191" s="7"/>
      <c r="B191" s="9"/>
      <c r="C191" s="9"/>
      <c r="D191" s="9"/>
      <c r="E191" s="9"/>
    </row>
    <row r="192" spans="1:5">
      <c r="A192" s="7"/>
      <c r="B192" s="9"/>
      <c r="C192" s="9"/>
      <c r="D192" s="9"/>
      <c r="E192" s="9"/>
    </row>
    <row r="193" spans="1:5">
      <c r="A193" s="7"/>
      <c r="B193" s="9"/>
      <c r="C193" s="9"/>
      <c r="D193" s="9"/>
      <c r="E193" s="9"/>
    </row>
    <row r="194" spans="1:5">
      <c r="A194" s="7"/>
      <c r="B194" s="9"/>
      <c r="C194" s="9"/>
      <c r="D194" s="9"/>
      <c r="E194" s="9"/>
    </row>
    <row r="195" spans="1:5">
      <c r="A195" s="7"/>
      <c r="B195" s="9"/>
      <c r="C195" s="9"/>
      <c r="D195" s="9"/>
      <c r="E195" s="9"/>
    </row>
    <row r="196" spans="1:5">
      <c r="A196" s="7"/>
      <c r="B196" s="9"/>
      <c r="C196" s="9"/>
      <c r="D196" s="9"/>
      <c r="E196" s="9"/>
    </row>
    <row r="197" spans="1:5">
      <c r="A197" s="7"/>
      <c r="B197" s="9"/>
      <c r="C197" s="9"/>
      <c r="D197" s="9"/>
      <c r="E197" s="9"/>
    </row>
    <row r="198" spans="1:5">
      <c r="A198" s="7"/>
      <c r="B198" s="9"/>
      <c r="C198" s="9"/>
      <c r="D198" s="9"/>
      <c r="E198" s="9"/>
    </row>
    <row r="199" spans="1:5">
      <c r="A199" s="7"/>
      <c r="B199" s="9"/>
      <c r="C199" s="9"/>
      <c r="D199" s="9"/>
      <c r="E199" s="9"/>
    </row>
    <row r="200" spans="1:5">
      <c r="A200" s="7"/>
      <c r="B200" s="9"/>
      <c r="C200" s="9"/>
      <c r="D200" s="9"/>
      <c r="E200" s="9"/>
    </row>
    <row r="201" spans="1:5">
      <c r="A201" s="7"/>
      <c r="B201" s="9"/>
      <c r="C201" s="9"/>
      <c r="D201" s="9"/>
      <c r="E201" s="9"/>
    </row>
    <row r="202" spans="1:5">
      <c r="A202" s="7"/>
      <c r="B202" s="9"/>
      <c r="C202" s="9"/>
      <c r="D202" s="9"/>
      <c r="E202" s="9"/>
    </row>
    <row r="203" spans="1:5">
      <c r="A203" s="7"/>
      <c r="B203" s="9"/>
      <c r="C203" s="9"/>
      <c r="D203" s="9"/>
      <c r="E203" s="9"/>
    </row>
    <row r="204" spans="1:5">
      <c r="A204" s="7"/>
      <c r="B204" s="9"/>
      <c r="C204" s="9"/>
      <c r="D204" s="9"/>
      <c r="E204" s="9"/>
    </row>
    <row r="205" spans="1:5">
      <c r="A205" s="7"/>
      <c r="B205" s="9"/>
      <c r="C205" s="9"/>
      <c r="D205" s="9"/>
      <c r="E205" s="9"/>
    </row>
    <row r="206" spans="1:5">
      <c r="A206" s="7"/>
      <c r="B206" s="9"/>
      <c r="C206" s="9"/>
      <c r="D206" s="9"/>
      <c r="E206" s="9"/>
    </row>
    <row r="207" spans="1:5">
      <c r="A207" s="7"/>
      <c r="B207" s="9"/>
      <c r="C207" s="9"/>
      <c r="D207" s="9"/>
      <c r="E207" s="9"/>
    </row>
    <row r="208" spans="1:5">
      <c r="A208" s="7"/>
      <c r="B208" s="9"/>
      <c r="C208" s="9"/>
      <c r="D208" s="9"/>
      <c r="E208" s="9"/>
    </row>
    <row r="209" spans="1:5">
      <c r="A209" s="9"/>
      <c r="B209" s="9"/>
      <c r="C209" s="9"/>
      <c r="D209" s="9"/>
      <c r="E209" s="9"/>
    </row>
    <row r="210" spans="1:5">
      <c r="A210" s="9"/>
      <c r="B210" s="9"/>
      <c r="C210" s="9"/>
      <c r="D210" s="9"/>
      <c r="E210" s="9"/>
    </row>
    <row r="211" spans="1:5">
      <c r="A211" s="9"/>
      <c r="B211" s="9"/>
      <c r="C211" s="9"/>
      <c r="D211" s="9"/>
      <c r="E211" s="9"/>
    </row>
    <row r="212" spans="1:5">
      <c r="A212" s="9"/>
      <c r="B212" s="9"/>
      <c r="C212" s="9"/>
      <c r="D212" s="9"/>
      <c r="E212" s="9"/>
    </row>
    <row r="213" spans="1:5">
      <c r="A213" s="9"/>
      <c r="B213" s="9"/>
      <c r="C213" s="9"/>
      <c r="D213" s="9"/>
      <c r="E213" s="9"/>
    </row>
    <row r="214" spans="1:5">
      <c r="A214" s="9"/>
      <c r="B214" s="9"/>
      <c r="C214" s="9"/>
      <c r="D214" s="9"/>
      <c r="E214" s="9"/>
    </row>
    <row r="215" spans="1:5">
      <c r="A215" s="9"/>
      <c r="B215" s="9"/>
      <c r="C215" s="9"/>
      <c r="D215" s="9"/>
      <c r="E215" s="9"/>
    </row>
    <row r="216" spans="1:5">
      <c r="A216" s="9"/>
      <c r="B216" s="9"/>
      <c r="C216" s="9"/>
      <c r="D216" s="9"/>
      <c r="E216" s="9"/>
    </row>
    <row r="217" spans="1:5">
      <c r="A217" s="9"/>
      <c r="B217" s="9"/>
      <c r="C217" s="9"/>
      <c r="D217" s="9"/>
      <c r="E217" s="9"/>
    </row>
    <row r="218" spans="1:5">
      <c r="A218" s="9"/>
      <c r="B218" s="9"/>
      <c r="C218" s="9"/>
      <c r="D218" s="9"/>
      <c r="E218" s="9"/>
    </row>
    <row r="219" spans="1:5">
      <c r="A219" s="9"/>
      <c r="B219" s="9"/>
      <c r="C219" s="9"/>
      <c r="D219" s="9"/>
      <c r="E219" s="9"/>
    </row>
    <row r="220" spans="1:5">
      <c r="A220" s="9"/>
      <c r="B220" s="9"/>
      <c r="C220" s="9"/>
      <c r="D220" s="9"/>
      <c r="E220" s="9"/>
    </row>
    <row r="221" spans="1:5">
      <c r="A221" s="9"/>
      <c r="B221" s="9"/>
      <c r="C221" s="9"/>
      <c r="D221" s="9"/>
      <c r="E221" s="9"/>
    </row>
    <row r="222" spans="1:5">
      <c r="A222" s="9"/>
      <c r="B222" s="9"/>
      <c r="C222" s="9"/>
      <c r="D222" s="9"/>
      <c r="E222" s="9"/>
    </row>
    <row r="223" spans="1:5">
      <c r="A223" s="9"/>
      <c r="B223" s="9"/>
      <c r="C223" s="9"/>
      <c r="D223" s="9"/>
      <c r="E223" s="9"/>
    </row>
    <row r="224" spans="1:5">
      <c r="A224" s="9"/>
      <c r="B224" s="9"/>
      <c r="C224" s="9"/>
      <c r="D224" s="9"/>
      <c r="E224" s="9"/>
    </row>
    <row r="225" spans="1:5">
      <c r="A225" s="9"/>
      <c r="B225" s="9"/>
      <c r="C225" s="9"/>
      <c r="D225" s="9"/>
      <c r="E225" s="9"/>
    </row>
    <row r="226" spans="1:5">
      <c r="A226" s="9"/>
      <c r="B226" s="9"/>
      <c r="C226" s="9"/>
      <c r="D226" s="9"/>
      <c r="E226" s="9"/>
    </row>
    <row r="227" spans="1:5">
      <c r="A227" s="9"/>
      <c r="B227" s="9"/>
      <c r="C227" s="9"/>
      <c r="D227" s="9"/>
      <c r="E227" s="9"/>
    </row>
    <row r="228" spans="1:5">
      <c r="A228" s="9"/>
      <c r="B228" s="9"/>
      <c r="C228" s="9"/>
      <c r="D228" s="9"/>
      <c r="E228" s="9"/>
    </row>
    <row r="229" spans="1:5">
      <c r="A229" s="9"/>
      <c r="B229" s="9"/>
      <c r="C229" s="9"/>
      <c r="D229" s="9"/>
      <c r="E229" s="9"/>
    </row>
    <row r="230" spans="1:5">
      <c r="A230" s="9"/>
      <c r="B230" s="9"/>
      <c r="C230" s="9"/>
      <c r="D230" s="9"/>
      <c r="E230" s="9"/>
    </row>
    <row r="231" spans="1:5">
      <c r="A231" s="9"/>
      <c r="B231" s="9"/>
      <c r="C231" s="9"/>
      <c r="D231" s="9"/>
      <c r="E231" s="9"/>
    </row>
    <row r="232" spans="1:5">
      <c r="A232" s="9"/>
      <c r="B232" s="9"/>
      <c r="C232" s="9"/>
      <c r="D232" s="9"/>
      <c r="E232" s="9"/>
    </row>
    <row r="233" spans="1:5">
      <c r="A233" s="9"/>
      <c r="B233" s="9"/>
      <c r="C233" s="9"/>
      <c r="D233" s="9"/>
      <c r="E233" s="9"/>
    </row>
    <row r="234" spans="1:5">
      <c r="A234" s="9"/>
      <c r="B234" s="9"/>
      <c r="C234" s="9"/>
      <c r="D234" s="9"/>
      <c r="E234" s="9"/>
    </row>
    <row r="235" spans="1:5">
      <c r="A235" s="9"/>
      <c r="B235" s="9"/>
      <c r="C235" s="9"/>
      <c r="D235" s="9"/>
      <c r="E235" s="9"/>
    </row>
    <row r="236" spans="1:5">
      <c r="A236" s="9"/>
      <c r="B236" s="9"/>
      <c r="C236" s="9"/>
      <c r="D236" s="9"/>
      <c r="E236" s="9"/>
    </row>
    <row r="237" spans="1:5">
      <c r="A237" s="9"/>
      <c r="B237" s="9"/>
      <c r="C237" s="9"/>
      <c r="D237" s="9"/>
      <c r="E237" s="9"/>
    </row>
    <row r="238" spans="1:5">
      <c r="A238" s="9"/>
      <c r="B238" s="9"/>
      <c r="C238" s="9"/>
      <c r="D238" s="9"/>
      <c r="E238" s="9"/>
    </row>
    <row r="239" spans="1:5">
      <c r="A239" s="9"/>
      <c r="B239" s="9"/>
      <c r="C239" s="9"/>
      <c r="D239" s="9"/>
      <c r="E239" s="9"/>
    </row>
    <row r="240" spans="1:5">
      <c r="A240" s="9"/>
      <c r="B240" s="9"/>
      <c r="C240" s="9"/>
      <c r="D240" s="9"/>
      <c r="E240" s="9"/>
    </row>
    <row r="241" spans="1:5">
      <c r="A241" s="9"/>
      <c r="B241" s="9"/>
      <c r="C241" s="9"/>
      <c r="D241" s="9"/>
      <c r="E241" s="9"/>
    </row>
    <row r="242" spans="1:5">
      <c r="A242" s="9"/>
      <c r="B242" s="9"/>
      <c r="C242" s="9"/>
      <c r="D242" s="9"/>
      <c r="E242" s="9"/>
    </row>
    <row r="243" spans="1:5">
      <c r="A243" s="9"/>
      <c r="B243" s="9"/>
      <c r="C243" s="9"/>
      <c r="D243" s="9"/>
      <c r="E243" s="9"/>
    </row>
    <row r="244" spans="1:5">
      <c r="A244" s="9"/>
      <c r="B244" s="9"/>
      <c r="C244" s="9"/>
      <c r="D244" s="9"/>
      <c r="E244" s="9"/>
    </row>
    <row r="245" spans="1:5">
      <c r="A245" s="9"/>
      <c r="B245" s="9"/>
      <c r="C245" s="9"/>
      <c r="D245" s="9"/>
      <c r="E245" s="9"/>
    </row>
    <row r="246" spans="1:5">
      <c r="A246" s="9"/>
      <c r="B246" s="9"/>
      <c r="C246" s="9"/>
      <c r="D246" s="9"/>
      <c r="E246" s="9"/>
    </row>
    <row r="247" spans="1:5">
      <c r="A247" s="9"/>
      <c r="B247" s="9"/>
      <c r="C247" s="9"/>
      <c r="D247" s="9"/>
      <c r="E247" s="9"/>
    </row>
    <row r="248" spans="1:5">
      <c r="A248" s="9"/>
      <c r="B248" s="9"/>
      <c r="C248" s="9"/>
      <c r="D248" s="9"/>
      <c r="E248" s="9"/>
    </row>
    <row r="249" spans="1:5">
      <c r="A249" s="9"/>
      <c r="B249" s="9"/>
      <c r="C249" s="9"/>
      <c r="D249" s="9"/>
      <c r="E249" s="9"/>
    </row>
    <row r="250" spans="1:5">
      <c r="A250" s="9"/>
      <c r="B250" s="9"/>
      <c r="C250" s="9"/>
      <c r="D250" s="9"/>
      <c r="E250" s="9"/>
    </row>
    <row r="251" spans="1:5">
      <c r="A251" s="9"/>
      <c r="B251" s="9"/>
      <c r="C251" s="9"/>
      <c r="D251" s="9"/>
      <c r="E251" s="9"/>
    </row>
    <row r="252" spans="1:5">
      <c r="A252" s="9"/>
      <c r="B252" s="9"/>
      <c r="C252" s="9"/>
      <c r="D252" s="9"/>
      <c r="E252" s="9"/>
    </row>
    <row r="253" spans="1:5">
      <c r="A253" s="9"/>
      <c r="B253" s="9"/>
      <c r="C253" s="9"/>
      <c r="D253" s="9"/>
      <c r="E253" s="9"/>
    </row>
    <row r="254" spans="1:5">
      <c r="A254" s="9"/>
      <c r="B254" s="9"/>
      <c r="C254" s="9"/>
      <c r="D254" s="9"/>
      <c r="E254" s="9"/>
    </row>
    <row r="255" spans="1:5">
      <c r="A255" s="9"/>
      <c r="B255" s="9"/>
      <c r="C255" s="9"/>
      <c r="D255" s="9"/>
      <c r="E255" s="9"/>
    </row>
    <row r="256" spans="1:5">
      <c r="A256" s="9"/>
      <c r="B256" s="9"/>
      <c r="C256" s="9"/>
      <c r="D256" s="9"/>
      <c r="E256" s="9"/>
    </row>
    <row r="257" spans="1:5">
      <c r="A257" s="9"/>
      <c r="B257" s="9"/>
      <c r="C257" s="9"/>
      <c r="D257" s="9"/>
      <c r="E257" s="9"/>
    </row>
    <row r="258" spans="1:5">
      <c r="A258" s="9"/>
      <c r="B258" s="9"/>
      <c r="C258" s="9"/>
      <c r="D258" s="9"/>
      <c r="E258" s="9"/>
    </row>
  </sheetData>
  <sheetProtection algorithmName="SHA-512" hashValue="YnjqEUq9neajf9zxJc3CVFErYxBfnQjnyldXdHqKm5i5Qk3XMHF2wK31q3U4EeNNL3Vl1yEBnDzI2UKkYCMlYA==" saltValue="tS7GagNAqEddrBTRb0mDrA==" spinCount="100000" sheet="1" objects="1" scenarios="1"/>
  <mergeCells count="4">
    <mergeCell ref="A1:C1"/>
    <mergeCell ref="A48:F48"/>
    <mergeCell ref="A2:G2"/>
    <mergeCell ref="A3:E3"/>
  </mergeCells>
  <printOptions horizontalCentered="1"/>
  <pageMargins left="0.7" right="0.7" top="0.75" bottom="0.75" header="0.3" footer="0.3"/>
  <pageSetup paperSize="8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5</vt:i4>
      </vt:variant>
    </vt:vector>
  </HeadingPairs>
  <TitlesOfParts>
    <vt:vector size="9" baseType="lpstr">
      <vt:lpstr>2.2</vt:lpstr>
      <vt:lpstr>2.2.a</vt:lpstr>
      <vt:lpstr>2.2.b</vt:lpstr>
      <vt:lpstr>2.2.c</vt:lpstr>
      <vt:lpstr>'2.2'!Obszar_wydruku</vt:lpstr>
      <vt:lpstr>'2.2.a'!Obszar_wydruku</vt:lpstr>
      <vt:lpstr>'2.2.b'!Obszar_wydruku</vt:lpstr>
      <vt:lpstr>'2.2.c'!Obszar_wydruku</vt:lpstr>
      <vt:lpstr>'2.2.a'!Tytuły_wydruku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2016-09-29T09:06:15Z</dcterms:created>
  <dcterms:modified xsi:type="dcterms:W3CDTF">2018-03-23T13:06:45Z</dcterms:modified>
</cp:coreProperties>
</file>