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2020 ROK\3_ROBOTY_BUD\D3.2411.INWESTYCYJNE\7-MK-Rozb dk 24 na skrzyż. z dp 1327F i dw 192 Lubikowo Goraj\3. Internet\"/>
    </mc:Choice>
  </mc:AlternateContent>
  <bookViews>
    <workbookView xWindow="-120" yWindow="-120" windowWidth="25440" windowHeight="15390" tabRatio="547"/>
  </bookViews>
  <sheets>
    <sheet name="Kosztorys ofertowy" sheetId="17" r:id="rId1"/>
  </sheets>
  <definedNames>
    <definedName name="_xlnm._FilterDatabase" localSheetId="0" hidden="1">'Kosztorys ofertowy'!$D$1:$D$152</definedName>
    <definedName name="_xlnm.Print_Area" localSheetId="0">'Kosztorys ofertowy'!$A$1:$G$147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3" i="17" l="1"/>
  <c r="A75" i="17" s="1"/>
  <c r="A78" i="17" s="1"/>
  <c r="A79" i="17" s="1"/>
  <c r="A80" i="17" s="1"/>
  <c r="A81" i="17" s="1"/>
  <c r="A83" i="17" s="1"/>
  <c r="A85" i="17" s="1"/>
  <c r="A86" i="17" s="1"/>
  <c r="A88" i="17" s="1"/>
  <c r="A89" i="17" s="1"/>
  <c r="A90" i="17" s="1"/>
  <c r="A92" i="17" s="1"/>
  <c r="A95" i="17" s="1"/>
  <c r="A96" i="17" s="1"/>
  <c r="A98" i="17" s="1"/>
  <c r="A101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4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30" i="17" s="1"/>
  <c r="A131" i="17" s="1"/>
  <c r="A132" i="17" s="1"/>
  <c r="A133" i="17" s="1"/>
  <c r="A135" i="17" s="1"/>
  <c r="A136" i="17" s="1"/>
  <c r="A138" i="17" s="1"/>
  <c r="A141" i="17" s="1"/>
  <c r="A37" i="17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9" i="17" s="1"/>
  <c r="A50" i="17" s="1"/>
  <c r="A51" i="17" s="1"/>
  <c r="A52" i="17" s="1"/>
  <c r="A53" i="17" s="1"/>
  <c r="A54" i="17" s="1"/>
  <c r="A55" i="17" s="1"/>
  <c r="A56" i="17" s="1"/>
  <c r="A57" i="17" s="1"/>
  <c r="A60" i="17" s="1"/>
  <c r="A62" i="17" s="1"/>
  <c r="A66" i="17" s="1"/>
  <c r="A67" i="17" s="1"/>
  <c r="E112" i="17"/>
  <c r="E110" i="17"/>
</calcChain>
</file>

<file path=xl/sharedStrings.xml><?xml version="1.0" encoding="utf-8"?>
<sst xmlns="http://schemas.openxmlformats.org/spreadsheetml/2006/main" count="464" uniqueCount="193">
  <si>
    <t>Lp.</t>
  </si>
  <si>
    <t>Pozycja wg 
specyfikacji</t>
  </si>
  <si>
    <t>Wyszczególnienie elementów
 rozliczeniowych</t>
  </si>
  <si>
    <t>Jednostka             nazwa     ilość</t>
  </si>
  <si>
    <t>Cena jedno-stkowa 
[zł]</t>
  </si>
  <si>
    <t>Wartość 
[zł]</t>
  </si>
  <si>
    <t>x</t>
  </si>
  <si>
    <t>D-01.00.00</t>
  </si>
  <si>
    <t>D-01.01.01</t>
  </si>
  <si>
    <t xml:space="preserve">Odtworzenie trasy i punktów wysokościowych </t>
  </si>
  <si>
    <t>Odtworzenie trasy i punktów wysokościowych przy liniowych robotach ziemnych (drogi) w terenie równinnym</t>
  </si>
  <si>
    <t>km</t>
  </si>
  <si>
    <t>szt.</t>
  </si>
  <si>
    <t>D.01.02.01</t>
  </si>
  <si>
    <t>Usunięcie drzew lub krzewów</t>
  </si>
  <si>
    <t>D.01.02.02</t>
  </si>
  <si>
    <t xml:space="preserve">Usunięcie warstwy gleby (humusu) </t>
  </si>
  <si>
    <t>D-01.02.04</t>
  </si>
  <si>
    <t>Rozbiórka elementów dróg, ogrodzeń i przepustów</t>
  </si>
  <si>
    <t>m</t>
  </si>
  <si>
    <t>Demontaż słupków prowadzących z wywiezieniem materiałów z rozbiórki</t>
  </si>
  <si>
    <t xml:space="preserve">Budowa rur ochronnych </t>
  </si>
  <si>
    <t>Uszczelnianie końców rur ochronnych</t>
  </si>
  <si>
    <t>Obniżenie rurociągu kablowego</t>
  </si>
  <si>
    <t>D.02.00.00</t>
  </si>
  <si>
    <t>D.02.01.01</t>
  </si>
  <si>
    <t>Wykonanie wykopów w gruntach I-V kat.</t>
  </si>
  <si>
    <t>D.02.03.01</t>
  </si>
  <si>
    <t>Wykonanie nasypów</t>
  </si>
  <si>
    <t>CPV 45200000-9 
ROBOTY BUDOWLANE W ZAKRESIE INŻYNIERII LĄDOWEJ</t>
  </si>
  <si>
    <t>D-04.00.00</t>
  </si>
  <si>
    <t>D-04.01.01</t>
  </si>
  <si>
    <t>Koryto wraz z profilowaniem i zagęszczaniem podłoża</t>
  </si>
  <si>
    <t>Podbudowa z mieszanki kruszywa niezwiązanego</t>
  </si>
  <si>
    <t>D.04.07.01</t>
  </si>
  <si>
    <t>Podbudowa z betonu asfaltowego</t>
  </si>
  <si>
    <t>Mg</t>
  </si>
  <si>
    <t>D-05.00.00</t>
  </si>
  <si>
    <t>D-05.03.05a</t>
  </si>
  <si>
    <t>Nawierzchnie z betonu asfaltowego - warstwa wiążąca i wyrównawcza</t>
  </si>
  <si>
    <t>D-05.03.11</t>
  </si>
  <si>
    <t>Frezowanie nawierzchni asfaltowych</t>
  </si>
  <si>
    <t>D-05.03.23</t>
  </si>
  <si>
    <t>Nawierzchnia z betonowej kostki brukowej</t>
  </si>
  <si>
    <t xml:space="preserve">Poszerzenie istniejącej nawierzchni asfaltowej z zastosowaniem geokompozytu </t>
  </si>
  <si>
    <t>D-06.00.00</t>
  </si>
  <si>
    <t>D-06.01.01</t>
  </si>
  <si>
    <t xml:space="preserve">Umocnienie powierzchniowe skarp, rowów i ścieków  </t>
  </si>
  <si>
    <t>Pobocza umocnione</t>
  </si>
  <si>
    <t>D- 07.00.00</t>
  </si>
  <si>
    <t>D-07.01.01</t>
  </si>
  <si>
    <t>D-07.02.01</t>
  </si>
  <si>
    <t>Oznakowanie pionowe</t>
  </si>
  <si>
    <t>m2</t>
  </si>
  <si>
    <t>D-07.05.01</t>
  </si>
  <si>
    <t>Bariery ochronne stalowe</t>
  </si>
  <si>
    <t>D-08.00.00</t>
  </si>
  <si>
    <t>ELEMENTY ULIC - CPV 45233000-0</t>
  </si>
  <si>
    <t>Krawężniki betonowe</t>
  </si>
  <si>
    <t>D-08.03.01</t>
  </si>
  <si>
    <t xml:space="preserve">Obrzeża betonowe </t>
  </si>
  <si>
    <t>INNE ROBOTY DROGOWE - CPV 45233000-0</t>
  </si>
  <si>
    <t>Wartość netto:</t>
  </si>
  <si>
    <t>VAT 23%:</t>
  </si>
  <si>
    <t>Wartość brutto:</t>
  </si>
  <si>
    <t>D.01.03.02</t>
  </si>
  <si>
    <t>Przebudowa napowietrznych i kablowych linii elektroenergetycznych</t>
  </si>
  <si>
    <t>Karczowanie pni wraz z zasypaniem dołów po usuniętych pniach</t>
  </si>
  <si>
    <r>
      <t xml:space="preserve">Karczowanie krzaków i poszycia </t>
    </r>
    <r>
      <rPr>
        <sz val="8"/>
        <color indexed="10"/>
        <rFont val="Arial"/>
        <family val="2"/>
        <charset val="238"/>
      </rPr>
      <t/>
    </r>
  </si>
  <si>
    <t>ha</t>
  </si>
  <si>
    <t>D-04.03.01</t>
  </si>
  <si>
    <t>D.01.03.04</t>
  </si>
  <si>
    <t>Przebudowa linii telekomunikacyjnych</t>
  </si>
  <si>
    <t>D-04.05.01</t>
  </si>
  <si>
    <t>D-08.01.02</t>
  </si>
  <si>
    <t>Mechaniczne ścinanie drzew o średnicy 41-50 cm wraz z karczowaniem pni oraz wywiezienie dłużyc, gałęzi i karpiny oraz zasypaniem dołów po usuniętych pniach</t>
  </si>
  <si>
    <t xml:space="preserve">Mechaniczne ścinanie drzew o średnicy do 40cm wraz z karczowaniem pni oraz wywiezienie dłużyc, gałęzi i karpiny oraz zasypaniem dołów po usuniętych pniach </t>
  </si>
  <si>
    <t>Mechaniczne ścinanie drzew o średnicy powyżej 50 cm wraz z karczowaniem pni oraz wywiezienie dłużyc, gałęzi i karpiny oraz zasypaniem dołów po usuniętych pniach</t>
  </si>
  <si>
    <t>Mechaniczne rozebranie poboczy wzdłuż drogi krajowej</t>
  </si>
  <si>
    <t>Mechaniczna rozbiórka konstrukcji nawierzchni drogi DW 192:</t>
  </si>
  <si>
    <t>Mechaniczna rozbiórka konstrukcji nawierzchni drogi DP1327F</t>
  </si>
  <si>
    <t>Mechaniczne rozberanie konstrukcji krawędzi szer. Min. 50cm (obie strony) drogi DK 24</t>
  </si>
  <si>
    <t>Mechaniczne rozberanie konstrukcji zatok autobusowych (obie strony) drogi DK 24</t>
  </si>
  <si>
    <t>Rozbiórka krawężników betonowych</t>
  </si>
  <si>
    <t>Rozbiórka ścieków skarpowych</t>
  </si>
  <si>
    <t>Rozbiórka pewronu z bet. elementów drobnowymiarowych</t>
  </si>
  <si>
    <t>Znaki pionowe do PRZESTAWIENIA (demontaż plus montaż) w nowe miejsce wraz ze słupkiem</t>
  </si>
  <si>
    <t>Przesunięcie rurociągu kablowgo 1-otworowego</t>
  </si>
  <si>
    <t>Układanie kabla w rowie kablowym</t>
  </si>
  <si>
    <t>Przesunięcie kabla ziemnego miedzianego</t>
  </si>
  <si>
    <t xml:space="preserve">Rozebranie słupków do znaków drogowych ( z transportem do 10 km)  </t>
  </si>
  <si>
    <t xml:space="preserve">Zdjęcie tarcz znaków drogowych ( z transportem do 10 km)  </t>
  </si>
  <si>
    <t xml:space="preserve">Rozebranie barier ochronnych stalowych ( z transportem do 10 km)  </t>
  </si>
  <si>
    <t>Koryto wykonywane na chodniku, średnia głębokość 10 cm ; [chodniki, miejsca pod wiaty )</t>
  </si>
  <si>
    <t>Wykonanie podbudowy z betonu asfaltowego beton asfaltowy gr. 12cm - DK24</t>
  </si>
  <si>
    <t xml:space="preserve">Umocnienie poboczy gruntowych warstwą C90/3 gr. 25 cm na całej szerokości poboczy </t>
  </si>
  <si>
    <t>Rury osłonowe infrastruktura PERN S.A.</t>
  </si>
  <si>
    <t>rycz.</t>
  </si>
  <si>
    <t>Humusowanie materiałem z odkładu warstwą o grub. 15 cm i obsianie trawą (rowy, pobocza chodnika, skarpy nasypu i skarpy wykopu, pas zieleni pomiędzy chodnikiem a rowem, muldy chłonne)</t>
  </si>
  <si>
    <t>„słupek prowadzący”</t>
  </si>
  <si>
    <t>„bariera drogowa stalowa”</t>
  </si>
  <si>
    <t>Ustawienie krawężników bet. 20x30 cm na ławie betonowej C12/15 z oporem i podsypce cementowo-piaskowej 1:4 o grub. 5 cm, (zatoki autobusowe)</t>
  </si>
  <si>
    <t>Ustawienie krawężników bet. 20x30 cm (wtopinych) na ławie betonowej C12/15 z oporem i podsypce cementowo-piaskowej 1:4 o grub. 5 cm, (obramowanie zatoki autobusowe)</t>
  </si>
  <si>
    <t>Ustawienie krawężników bet. Wysepkowych na ławie betonowej C12/15 z oporem i podsypce cementowo-piaskowej 1:4 o grub. 5 cm 30x25x75</t>
  </si>
  <si>
    <t xml:space="preserve">Ustawienie krawężników bet. 15x22 cm (najazdowych) na ławie betonowej C12/15 z oporem i podsypce cementowo-piaskowej 1:4 o grub. 5 cm, (przjścia chodnik); </t>
  </si>
  <si>
    <t>Ustawienie krawężników bet. 15x25 cm (wtopinych) na ławie betonowej C12/15 z oporem i podsypce cementowo-piaskowej 1:4 o grub. 5 cm, (połączenie zatoki autobusowe i DK24)</t>
  </si>
  <si>
    <t>Ustawienie płyt bet. Wysepkowych na ławie betonowej C12/15 z oporem i podsypce cementowo-piaskowej 1:4 o grub. 5 cm 30x10x30 (przejścia wyspy) 3*8m</t>
  </si>
  <si>
    <t>Ustawienie obrzeży bet. 8x30 cm na ławie betonowej C12/15 z oporem</t>
  </si>
  <si>
    <t>Oznakowanie poziome grubowarstwowe</t>
  </si>
  <si>
    <t>Słupki z rur stalowych</t>
  </si>
  <si>
    <t>Gniazda mocujące ułatwiające szybki demontaż</t>
  </si>
  <si>
    <t>Wykonanie wykopów mechanicznie w gr. kat I-V z wywozem</t>
  </si>
  <si>
    <t>Wykonanie nasypów mechanicznie w gr. kat I-V materiał z dowozu</t>
  </si>
  <si>
    <t>Wznowienie granic wraz ze stabilizacją punktów słupkami PD</t>
  </si>
  <si>
    <t xml:space="preserve">Mechaniczne rozberanie nawierzchni pod  ławę betonową  krawężnika  szerokość ok. 60cm  obustronne cięcie krawędzi oraz rozbiórka konstrukcji </t>
  </si>
  <si>
    <t>Podbudowa z mieszanki kruszywa związanego cementem</t>
  </si>
  <si>
    <t>D-04.04.02</t>
  </si>
  <si>
    <t>D-05.03.13</t>
  </si>
  <si>
    <t>CPV 45000000-7 Roboty budowlane</t>
  </si>
  <si>
    <t xml:space="preserve">ROBOTY PRZYGOTOWAWCZE CPV 45100000-8 </t>
  </si>
  <si>
    <t xml:space="preserve">ROBOTY ZIEMNE </t>
  </si>
  <si>
    <t>Roboty w zakresie burzenia, roboty ziemne CPV 45111000-8</t>
  </si>
  <si>
    <t xml:space="preserve">PODBUDOWY CPV 45233000-9 </t>
  </si>
  <si>
    <t xml:space="preserve">NAWIERZCHNIE CPV 45233000-9 </t>
  </si>
  <si>
    <t>ROBOTY WYKOŃCZENIOWE CPV 45454100-5</t>
  </si>
  <si>
    <t>URZĄDZENIA BEZPIECZEŃSTWA RUCHU CPV 34992200-9</t>
  </si>
  <si>
    <t>Rozbiórka obrzeży</t>
  </si>
  <si>
    <t>Ręczne wykopanie rowów dla kabli o głęb. do 1,0 m szer.dna do 0.4 w gruncie kat. III  w celu wykonania poprzecznych przekopów kontrolnych dla lokalizacji innych urządzeń podziemnych</t>
  </si>
  <si>
    <t xml:space="preserve">Ręczne zasypywanie rowów dla kabli o głęb. do 1,0 m szer.dna do 0.4 w gruncie kat. III  </t>
  </si>
  <si>
    <t>Ułożenie nowego kabla nn 0,4kV NAY2Y 4*150mm</t>
  </si>
  <si>
    <t>Wykonanie przepustu kablowego HDPE grubościenne</t>
  </si>
  <si>
    <t>Ułożenie nowego kabla nn 0,4kV NAYY 4*35mm</t>
  </si>
  <si>
    <t>Montaż szafy kablowej 4 polowej</t>
  </si>
  <si>
    <t>szt</t>
  </si>
  <si>
    <t>Demontaż i ponowny montaż złącza ZKP</t>
  </si>
  <si>
    <t>Demontaż słupów napowietrznej linii ŻN 10m i utylizacja</t>
  </si>
  <si>
    <t>Montaż złącza ZK2x-2P</t>
  </si>
  <si>
    <t xml:space="preserve">Montaż opraw oświetleniowych LED P=200W </t>
  </si>
  <si>
    <t xml:space="preserve">Montaż opraw oświetleniowych LED P=106W </t>
  </si>
  <si>
    <t>Montaż rur ochronnych typu HDPE D110</t>
  </si>
  <si>
    <t>Montaż szafki oświetleniowej</t>
  </si>
  <si>
    <t>Mocowanie oznaczników na kablach</t>
  </si>
  <si>
    <t>Ułożenie folii z PCV niebieskiej o szerokości 0,5 m</t>
  </si>
  <si>
    <t>Ułożenie bednarki w rowie kablowym Fe/Zn 25*4mm z podłączeniem do słupów oświetleniowcyh</t>
  </si>
  <si>
    <t>D-07.07.01</t>
  </si>
  <si>
    <t>Ściek  uliczny prerfabrykowany betonowy na ławie betonowej</t>
  </si>
  <si>
    <t>Nawierzchnia z SMA - w-wa ścieralna</t>
  </si>
  <si>
    <t>Oświetlenie dróg</t>
  </si>
  <si>
    <t xml:space="preserve">Likwidacja kolizji </t>
  </si>
  <si>
    <t>Wykonanie kanału technologicznego KTu1</t>
  </si>
  <si>
    <t>Wykonanie kanału technologicznego KTp1</t>
  </si>
  <si>
    <t>Studnie SKR z logo GDDKiA</t>
  </si>
  <si>
    <t>D-M-00.00.00</t>
  </si>
  <si>
    <t>WYMAGANIA OGÓLNE</t>
  </si>
  <si>
    <t xml:space="preserve">Koszty dostosowania do wymagań ogólnych i warunków umowy </t>
  </si>
  <si>
    <t>m-c</t>
  </si>
  <si>
    <t>Profilowanie i zagęszczanie podłoża pod warstwy konstrukcyjne.</t>
  </si>
  <si>
    <t xml:space="preserve">Wykonanie podbudowy z mieszanki niezwiązanej 0/31.5 z kruszywem C90/3, warstwa o grub. po zagęszczeniu 20 cm </t>
  </si>
  <si>
    <t xml:space="preserve">Umocnienie dna rowów  brukiem gr. 16 cm na podsypce cem.-piask. 1:4 gr.10cm </t>
  </si>
  <si>
    <t xml:space="preserve">Ułożenie siatki z kompozytu przeciwspękaniowego z przymocowaniem do podłoża;  </t>
  </si>
  <si>
    <t>„element odblaskowy prowadzący” - U1c</t>
  </si>
  <si>
    <t>Znaki zakazu, nakazu, ostrzegawcze i informacyjne</t>
  </si>
  <si>
    <t>Drogowskazy plus konstrukcja mocująca</t>
  </si>
  <si>
    <t>Znaki odległości od miejscowości</t>
  </si>
  <si>
    <t>„słupek przeszkodowy” U5a</t>
  </si>
  <si>
    <t>„numer drogi, znak pikietarzu na słupku prowadzącym”</t>
  </si>
  <si>
    <t>Montaż słupa wysięgnikowego o długości ramienia 8m ze znakiem  D6 i sygnalizatorem S1 nadającym sygnał ostrzegawczy</t>
  </si>
  <si>
    <r>
      <t>m</t>
    </r>
    <r>
      <rPr>
        <vertAlign val="superscript"/>
        <sz val="8"/>
        <color theme="1"/>
        <rFont val="Arial"/>
        <family val="2"/>
        <charset val="238"/>
      </rPr>
      <t>3</t>
    </r>
  </si>
  <si>
    <r>
      <t>m</t>
    </r>
    <r>
      <rPr>
        <vertAlign val="superscript"/>
        <sz val="8"/>
        <color theme="1"/>
        <rFont val="Arial"/>
        <family val="2"/>
        <charset val="238"/>
      </rPr>
      <t>2</t>
    </r>
  </si>
  <si>
    <r>
      <t xml:space="preserve">Wykonanie warstwy wyrównawczo-wzmacniającej  z betonu asfaltowego AC 16W  </t>
    </r>
    <r>
      <rPr>
        <b/>
        <sz val="8"/>
        <color theme="1"/>
        <rFont val="Arial"/>
        <family val="2"/>
        <charset val="238"/>
      </rPr>
      <t xml:space="preserve">  - jezdnia DK24</t>
    </r>
  </si>
  <si>
    <r>
      <t xml:space="preserve">Wykonanie frezowania nawierzchni asfaltowej na zimno z odwiezieniem urobku, grubość warstwy średnio 5 cm,   </t>
    </r>
    <r>
      <rPr>
        <b/>
        <sz val="8"/>
        <color theme="1"/>
        <rFont val="Arial"/>
        <family val="2"/>
        <charset val="238"/>
      </rPr>
      <t>- istn. jezdnia DK24</t>
    </r>
  </si>
  <si>
    <r>
      <t xml:space="preserve">Wykonanie nawierzchni z betonowej kostki brukowej o grubości 8 cm na podsypce cementowo-piaskowej 1:4 o grub. 3 cm </t>
    </r>
    <r>
      <rPr>
        <b/>
        <sz val="8"/>
        <color theme="1"/>
        <rFont val="Arial"/>
        <family val="2"/>
        <charset val="238"/>
      </rPr>
      <t>(wyspy); kolor czerwony</t>
    </r>
  </si>
  <si>
    <r>
      <t xml:space="preserve">Wykonanie nawierzchni z betonowej kostki brukowej o grubości 8 cm na podsypce cementowo-piaskowej 1:4 o grub. </t>
    </r>
    <r>
      <rPr>
        <b/>
        <sz val="8"/>
        <color theme="1"/>
        <rFont val="Arial"/>
        <family val="2"/>
        <charset val="238"/>
      </rPr>
      <t>5cm (chodnik, miejsce pod wiatę) kolor szary oraz żółty ostrzegawczy</t>
    </r>
  </si>
  <si>
    <r>
      <t xml:space="preserve">Wykonanie nawierzchni z betonowej kostki brukowej o grubości 8 cm na podsypce cementowo-piaskowej 1:4 o grub. 3 cm </t>
    </r>
    <r>
      <rPr>
        <b/>
        <sz val="8"/>
        <color theme="1"/>
        <rFont val="Arial"/>
        <family val="2"/>
        <charset val="238"/>
      </rPr>
      <t>(zatoki autobusowe)</t>
    </r>
    <r>
      <rPr>
        <sz val="8"/>
        <color theme="1"/>
        <rFont val="Arial"/>
        <family val="2"/>
        <charset val="238"/>
      </rPr>
      <t xml:space="preserve"> </t>
    </r>
    <r>
      <rPr>
        <b/>
        <sz val="8"/>
        <color theme="1"/>
        <rFont val="Arial"/>
        <family val="2"/>
        <charset val="238"/>
      </rPr>
      <t>kolor szary</t>
    </r>
  </si>
  <si>
    <r>
      <t>Ułożenie kabla 1 kV czterożyłowego o izolacji i powłoce polwinitowej kV  YAKY 4 x 35 mm</t>
    </r>
    <r>
      <rPr>
        <vertAlign val="superscript"/>
        <sz val="8"/>
        <color theme="1"/>
        <rFont val="Arial"/>
        <family val="2"/>
        <charset val="238"/>
      </rPr>
      <t>2</t>
    </r>
  </si>
  <si>
    <r>
      <t xml:space="preserve">Wykonanie warstwy wiążącej (wyrównawczej)  z betonu asfaltowego AC 16W gr 5cm  - </t>
    </r>
    <r>
      <rPr>
        <b/>
        <sz val="8"/>
        <color theme="1"/>
        <rFont val="Arial"/>
        <family val="2"/>
        <charset val="238"/>
      </rPr>
      <t>zjazdy</t>
    </r>
  </si>
  <si>
    <t xml:space="preserve">Wykonanie podbudowy pomocniczej z mieszanki związanej cementem C5/6, grubość warstwy po zagęszczeniu 15 cm </t>
  </si>
  <si>
    <t xml:space="preserve">Wykonanie podbudowy pomocniczej z mieszanki związanej cementem C5/6, grubość warstwy po zagęszczeniu 20 cm </t>
  </si>
  <si>
    <t xml:space="preserve">Wykonanie podbudowy pomocniczej z mieszanki związanej cementem C8/10, grubość warstwy po zagęszczeniu 20 cm </t>
  </si>
  <si>
    <t>Koszt opracowania, wdrożenia, utrzymania i likwidacji czasowej organizacji ruchu  i zabezpieczenia robót</t>
  </si>
  <si>
    <r>
      <t>PEO - odbłyśniki  wielokierunkowe 360</t>
    </r>
    <r>
      <rPr>
        <vertAlign val="superscript"/>
        <sz val="8"/>
        <color theme="1"/>
        <rFont val="Arial"/>
        <family val="2"/>
        <charset val="238"/>
      </rPr>
      <t>O</t>
    </r>
    <r>
      <rPr>
        <sz val="8"/>
        <color theme="1"/>
        <rFont val="Arial"/>
        <family val="2"/>
        <charset val="238"/>
      </rPr>
      <t xml:space="preserve"> kolor biały</t>
    </r>
  </si>
  <si>
    <t xml:space="preserve">Montaż szafy SK4 </t>
  </si>
  <si>
    <t>Montaż słupa o żerdzi wirowanej E  z odejściem kablowym H=9m</t>
  </si>
  <si>
    <r>
      <t xml:space="preserve">Wykonanie warstwy wiążącej z betonu asfaltowego AC 16W gr 8cm  </t>
    </r>
    <r>
      <rPr>
        <b/>
        <sz val="8"/>
        <color theme="1"/>
        <rFont val="Arial"/>
        <family val="2"/>
        <charset val="238"/>
      </rPr>
      <t xml:space="preserve"> DP1327F, DW190</t>
    </r>
  </si>
  <si>
    <r>
      <t xml:space="preserve">Wykonanie warstwy wiążącej z betonu asfaltowego AC 22W gr 8cm  - </t>
    </r>
    <r>
      <rPr>
        <b/>
        <sz val="8"/>
        <color theme="1"/>
        <rFont val="Arial"/>
        <family val="2"/>
        <charset val="238"/>
      </rPr>
      <t xml:space="preserve">jezdnie DK24, </t>
    </r>
  </si>
  <si>
    <r>
      <t xml:space="preserve">Wykonanie warstwy ścieralnej z SMA11 grubość warstwy po zagęszczeniu 4 cm KR5 - </t>
    </r>
    <r>
      <rPr>
        <b/>
        <sz val="8"/>
        <color theme="1"/>
        <rFont val="Arial"/>
        <family val="2"/>
        <charset val="238"/>
      </rPr>
      <t>jezdnia DK 24</t>
    </r>
  </si>
  <si>
    <r>
      <t xml:space="preserve">Wykonanie warstwy ścieralnej z SMA11 grubość warstwy po zagęszczeniu 4 cm KR2 - </t>
    </r>
    <r>
      <rPr>
        <b/>
        <sz val="8"/>
        <color theme="1"/>
        <rFont val="Arial"/>
        <family val="2"/>
        <charset val="238"/>
      </rPr>
      <t>DW190, DP1327F, zjazdy</t>
    </r>
  </si>
  <si>
    <t xml:space="preserve">Montaż wysięgnika kątowego pojedynczego o długości 0,5 m </t>
  </si>
  <si>
    <t>D-05.03.26</t>
  </si>
  <si>
    <t>Usuniecie ,  grubość średnia 25cm, warstwy ziemi urodzajnej wraz z darnią - humus do ponownego wbudowamia</t>
  </si>
  <si>
    <t>Montaż słupa o wysokości 12 m 
bierne bezpieczeństwo konstrukcji typu 70LE1</t>
  </si>
  <si>
    <t>Montaż słupa o wysokości 6m
bierne bezpieczeństwo konstrukcji typu 70LE1</t>
  </si>
  <si>
    <t xml:space="preserve">Formularz 2.1. - Kosztorys ofertowy
„Rozbudowa drogi krajowej nr 24 na skrzyżowaniu z drogą powiatową nr 1327F 
(kierunek Lubikowo) i z drogą wojewódzką nr 192 (kierunek Goraj)”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</si>
</sst>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family val="2"/>
      <charset val="238"/>
    </font>
    <font>
      <sz val="8"/>
      <color indexed="10"/>
      <name val="Arial"/>
      <family val="2"/>
      <charset val="238"/>
    </font>
    <font>
      <sz val="10"/>
      <name val="Arial CE"/>
      <charset val="238"/>
    </font>
    <font>
      <b/>
      <sz val="14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vertAlign val="superscript"/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27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4">
    <xf numFmtId="0" fontId="0" fillId="0" borderId="0" xfId="0"/>
    <xf numFmtId="0" fontId="4" fillId="0" borderId="0" xfId="0" applyFont="1"/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6" borderId="40" xfId="0" applyFont="1" applyFill="1" applyBorder="1" applyAlignment="1" applyProtection="1">
      <alignment horizontal="center" vertical="center"/>
      <protection locked="0"/>
    </xf>
    <xf numFmtId="0" fontId="5" fillId="6" borderId="36" xfId="0" applyFont="1" applyFill="1" applyBorder="1" applyAlignment="1" applyProtection="1">
      <alignment horizontal="center" vertical="center"/>
      <protection locked="0"/>
    </xf>
    <xf numFmtId="0" fontId="5" fillId="6" borderId="37" xfId="0" applyFont="1" applyFill="1" applyBorder="1" applyAlignment="1" applyProtection="1">
      <alignment vertical="center"/>
      <protection locked="0"/>
    </xf>
    <xf numFmtId="0" fontId="5" fillId="6" borderId="2" xfId="0" applyFont="1" applyFill="1" applyBorder="1" applyAlignment="1" applyProtection="1">
      <alignment horizontal="center" vertical="center"/>
      <protection locked="0"/>
    </xf>
    <xf numFmtId="0" fontId="7" fillId="0" borderId="20" xfId="0" applyFont="1" applyFill="1" applyBorder="1" applyAlignment="1" applyProtection="1">
      <alignment horizontal="center" vertical="center" wrapText="1"/>
      <protection locked="0"/>
    </xf>
    <xf numFmtId="0" fontId="6" fillId="0" borderId="36" xfId="0" applyFont="1" applyBorder="1" applyAlignment="1" applyProtection="1">
      <alignment horizontal="center" vertical="center" wrapText="1"/>
      <protection locked="0"/>
    </xf>
    <xf numFmtId="0" fontId="7" fillId="0" borderId="37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39" xfId="0" applyFont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vertical="center" wrapText="1"/>
    </xf>
    <xf numFmtId="0" fontId="5" fillId="6" borderId="16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vertical="center"/>
      <protection locked="0"/>
    </xf>
    <xf numFmtId="0" fontId="5" fillId="0" borderId="18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4" fontId="5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/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0" fontId="5" fillId="0" borderId="38" xfId="0" applyFont="1" applyFill="1" applyBorder="1" applyAlignment="1" applyProtection="1">
      <alignment horizontal="center" vertical="center" wrapText="1"/>
      <protection locked="0"/>
    </xf>
    <xf numFmtId="4" fontId="5" fillId="0" borderId="38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vertical="center" wrapText="1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/>
    <xf numFmtId="0" fontId="7" fillId="0" borderId="2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Protection="1">
      <protection locked="0"/>
    </xf>
    <xf numFmtId="0" fontId="5" fillId="4" borderId="47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vertical="center" wrapText="1"/>
    </xf>
    <xf numFmtId="0" fontId="5" fillId="5" borderId="1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7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/>
    </xf>
    <xf numFmtId="0" fontId="7" fillId="0" borderId="43" xfId="0" applyFont="1" applyFill="1" applyBorder="1" applyAlignment="1" applyProtection="1">
      <alignment horizontal="center" vertical="center" wrapText="1"/>
      <protection locked="0"/>
    </xf>
    <xf numFmtId="0" fontId="5" fillId="0" borderId="39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vertical="center" wrapText="1"/>
    </xf>
    <xf numFmtId="4" fontId="4" fillId="0" borderId="0" xfId="0" applyNumberFormat="1" applyFont="1" applyFill="1"/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0" borderId="42" xfId="0" applyFont="1" applyFill="1" applyBorder="1" applyAlignment="1" applyProtection="1">
      <alignment horizontal="center" vertical="center" wrapText="1"/>
      <protection locked="0"/>
    </xf>
    <xf numFmtId="0" fontId="5" fillId="0" borderId="36" xfId="0" applyFont="1" applyFill="1" applyBorder="1" applyAlignment="1" applyProtection="1">
      <alignment horizontal="center" vertical="center"/>
      <protection locked="0"/>
    </xf>
    <xf numFmtId="0" fontId="5" fillId="0" borderId="44" xfId="0" applyFont="1" applyFill="1" applyBorder="1" applyAlignment="1" applyProtection="1">
      <alignment vertical="center" wrapText="1"/>
      <protection locked="0"/>
    </xf>
    <xf numFmtId="0" fontId="5" fillId="0" borderId="46" xfId="0" applyFont="1" applyFill="1" applyBorder="1" applyAlignment="1">
      <alignment horizontal="center" vertical="center"/>
    </xf>
    <xf numFmtId="0" fontId="4" fillId="0" borderId="46" xfId="0" applyFont="1" applyFill="1" applyBorder="1" applyProtection="1">
      <protection locked="0"/>
    </xf>
    <xf numFmtId="0" fontId="4" fillId="0" borderId="39" xfId="0" applyFont="1" applyFill="1" applyBorder="1" applyProtection="1">
      <protection locked="0"/>
    </xf>
    <xf numFmtId="0" fontId="7" fillId="0" borderId="45" xfId="0" applyFont="1" applyFill="1" applyBorder="1" applyAlignment="1" applyProtection="1">
      <alignment vertical="center" wrapText="1"/>
      <protection locked="0"/>
    </xf>
    <xf numFmtId="4" fontId="4" fillId="0" borderId="0" xfId="0" applyNumberFormat="1" applyFont="1"/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>
      <alignment vertical="center" wrapText="1"/>
    </xf>
    <xf numFmtId="0" fontId="5" fillId="6" borderId="3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5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>
      <alignment horizontal="center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 wrapText="1"/>
    </xf>
    <xf numFmtId="0" fontId="7" fillId="0" borderId="20" xfId="0" applyFont="1" applyFill="1" applyBorder="1" applyAlignment="1" applyProtection="1">
      <alignment horizontal="center" vertical="center"/>
      <protection locked="0"/>
    </xf>
    <xf numFmtId="0" fontId="7" fillId="0" borderId="18" xfId="0" applyFont="1" applyFill="1" applyBorder="1" applyAlignment="1" applyProtection="1">
      <alignment horizontal="center" vertical="center"/>
      <protection locked="0"/>
    </xf>
    <xf numFmtId="0" fontId="7" fillId="0" borderId="23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7" fillId="0" borderId="25" xfId="0" applyFont="1" applyFill="1" applyBorder="1" applyAlignment="1" applyProtection="1">
      <alignment vertical="center" wrapText="1"/>
      <protection locked="0"/>
    </xf>
    <xf numFmtId="0" fontId="7" fillId="0" borderId="2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6" borderId="17" xfId="0" applyFont="1" applyFill="1" applyBorder="1" applyAlignment="1" applyProtection="1">
      <alignment horizontal="center" vertical="center"/>
      <protection locked="0"/>
    </xf>
    <xf numFmtId="4" fontId="7" fillId="0" borderId="21" xfId="0" applyNumberFormat="1" applyFont="1" applyBorder="1" applyAlignment="1">
      <alignment horizontal="right" vertical="center"/>
    </xf>
    <xf numFmtId="0" fontId="5" fillId="0" borderId="50" xfId="0" applyFont="1" applyBorder="1" applyAlignment="1">
      <alignment horizontal="center" vertical="center"/>
    </xf>
    <xf numFmtId="0" fontId="7" fillId="0" borderId="22" xfId="0" applyFont="1" applyBorder="1" applyAlignment="1" applyProtection="1">
      <alignment horizontal="center" vertical="center"/>
      <protection locked="0"/>
    </xf>
    <xf numFmtId="4" fontId="7" fillId="0" borderId="31" xfId="0" applyNumberFormat="1" applyFont="1" applyBorder="1" applyAlignment="1">
      <alignment horizontal="right" vertical="center"/>
    </xf>
    <xf numFmtId="0" fontId="5" fillId="6" borderId="30" xfId="0" applyFont="1" applyFill="1" applyBorder="1" applyAlignment="1" applyProtection="1">
      <alignment horizontal="center" vertical="center"/>
      <protection locked="0"/>
    </xf>
    <xf numFmtId="0" fontId="5" fillId="4" borderId="52" xfId="0" applyFont="1" applyFill="1" applyBorder="1" applyAlignment="1">
      <alignment horizontal="center" vertical="center"/>
    </xf>
    <xf numFmtId="0" fontId="5" fillId="6" borderId="53" xfId="0" applyFont="1" applyFill="1" applyBorder="1" applyAlignment="1" applyProtection="1">
      <alignment horizontal="center" vertical="center"/>
      <protection locked="0"/>
    </xf>
    <xf numFmtId="4" fontId="5" fillId="0" borderId="19" xfId="0" applyNumberFormat="1" applyFont="1" applyFill="1" applyBorder="1" applyAlignment="1">
      <alignment horizontal="center" vertical="center"/>
    </xf>
    <xf numFmtId="4" fontId="7" fillId="0" borderId="21" xfId="0" applyNumberFormat="1" applyFont="1" applyFill="1" applyBorder="1" applyAlignment="1">
      <alignment horizontal="right" vertical="center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6" borderId="48" xfId="0" applyFont="1" applyFill="1" applyBorder="1" applyAlignment="1" applyProtection="1">
      <alignment horizontal="center" vertical="center"/>
      <protection locked="0"/>
    </xf>
    <xf numFmtId="4" fontId="5" fillId="6" borderId="2" xfId="0" applyNumberFormat="1" applyFont="1" applyFill="1" applyBorder="1" applyAlignment="1" applyProtection="1">
      <alignment horizontal="center" vertical="center"/>
      <protection locked="0"/>
    </xf>
    <xf numFmtId="4" fontId="5" fillId="6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48" xfId="0" applyFont="1" applyBorder="1" applyAlignment="1" applyProtection="1">
      <alignment horizontal="center" vertical="center" wrapText="1"/>
      <protection locked="0"/>
    </xf>
    <xf numFmtId="4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49" xfId="0" applyFont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0" fontId="5" fillId="0" borderId="51" xfId="0" applyFont="1" applyFill="1" applyBorder="1" applyAlignment="1" applyProtection="1">
      <alignment horizontal="center" vertical="center"/>
      <protection locked="0"/>
    </xf>
    <xf numFmtId="4" fontId="7" fillId="0" borderId="41" xfId="0" applyNumberFormat="1" applyFont="1" applyBorder="1" applyAlignment="1" applyProtection="1">
      <alignment horizontal="right" vertical="center"/>
      <protection locked="0"/>
    </xf>
    <xf numFmtId="4" fontId="5" fillId="6" borderId="5" xfId="0" applyNumberFormat="1" applyFont="1" applyFill="1" applyBorder="1" applyAlignment="1" applyProtection="1">
      <alignment horizontal="center" vertical="center"/>
      <protection locked="0"/>
    </xf>
    <xf numFmtId="4" fontId="5" fillId="6" borderId="35" xfId="0" applyNumberFormat="1" applyFont="1" applyFill="1" applyBorder="1" applyAlignment="1" applyProtection="1">
      <alignment horizontal="center" vertical="center"/>
      <protection locked="0"/>
    </xf>
    <xf numFmtId="4" fontId="7" fillId="0" borderId="0" xfId="0" applyNumberFormat="1" applyFont="1" applyBorder="1" applyAlignment="1">
      <alignment horizontal="right" vertical="center"/>
    </xf>
    <xf numFmtId="4" fontId="5" fillId="6" borderId="40" xfId="0" applyNumberFormat="1" applyFont="1" applyFill="1" applyBorder="1" applyAlignment="1" applyProtection="1">
      <alignment horizontal="center" vertical="center"/>
      <protection locked="0"/>
    </xf>
    <xf numFmtId="4" fontId="5" fillId="0" borderId="28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4" fontId="7" fillId="0" borderId="6" xfId="0" applyNumberFormat="1" applyFont="1" applyFill="1" applyBorder="1" applyAlignment="1" applyProtection="1">
      <alignment horizontal="right" vertical="center"/>
      <protection locked="0"/>
    </xf>
    <xf numFmtId="4" fontId="7" fillId="0" borderId="6" xfId="0" applyNumberFormat="1" applyFont="1" applyBorder="1" applyAlignment="1" applyProtection="1">
      <alignment vertical="center"/>
      <protection locked="0"/>
    </xf>
    <xf numFmtId="4" fontId="7" fillId="0" borderId="29" xfId="0" applyNumberFormat="1" applyFont="1" applyBorder="1" applyAlignment="1" applyProtection="1">
      <alignment horizontal="right" vertical="center"/>
      <protection locked="0"/>
    </xf>
    <xf numFmtId="4" fontId="7" fillId="0" borderId="26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4" fontId="6" fillId="0" borderId="0" xfId="0" applyNumberFormat="1" applyFont="1" applyBorder="1" applyAlignment="1" applyProtection="1">
      <alignment horizontal="right"/>
      <protection locked="0"/>
    </xf>
    <xf numFmtId="0" fontId="5" fillId="0" borderId="4" xfId="0" applyFont="1" applyFill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" fontId="5" fillId="0" borderId="28" xfId="0" applyNumberFormat="1" applyFont="1" applyBorder="1" applyAlignment="1">
      <alignment horizontal="center" vertical="center"/>
    </xf>
    <xf numFmtId="4" fontId="5" fillId="0" borderId="19" xfId="0" applyNumberFormat="1" applyFont="1" applyBorder="1" applyAlignment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0" borderId="36" xfId="0" applyFont="1" applyFill="1" applyBorder="1" applyAlignment="1" applyProtection="1">
      <alignment horizontal="center" vertical="center" wrapText="1"/>
      <protection locked="0"/>
    </xf>
    <xf numFmtId="0" fontId="7" fillId="0" borderId="46" xfId="0" applyFont="1" applyFill="1" applyBorder="1" applyAlignment="1" applyProtection="1">
      <alignment horizontal="center" vertical="center" wrapText="1"/>
      <protection locked="0"/>
    </xf>
    <xf numFmtId="0" fontId="7" fillId="0" borderId="39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7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5" fillId="0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38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>
      <alignment horizontal="center" vertical="center"/>
    </xf>
    <xf numFmtId="0" fontId="5" fillId="6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8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25" xfId="0" applyNumberFormat="1" applyFont="1" applyBorder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4" fillId="0" borderId="0" xfId="0" applyNumberFormat="1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7"/>
  <sheetViews>
    <sheetView tabSelected="1" view="pageBreakPreview" zoomScale="115" zoomScaleNormal="100" zoomScaleSheetLayoutView="115" workbookViewId="0">
      <selection activeCell="G13" sqref="G13"/>
    </sheetView>
  </sheetViews>
  <sheetFormatPr defaultRowHeight="12.75" x14ac:dyDescent="0.2"/>
  <cols>
    <col min="1" max="1" width="4.28515625" style="138" customWidth="1"/>
    <col min="2" max="2" width="10.7109375" style="104" customWidth="1"/>
    <col min="3" max="3" width="60.7109375" style="45" customWidth="1"/>
    <col min="4" max="4" width="6.7109375" style="92" customWidth="1"/>
    <col min="5" max="5" width="8.7109375" style="173" customWidth="1"/>
    <col min="6" max="6" width="10.42578125" style="82" customWidth="1"/>
    <col min="7" max="7" width="14.85546875" style="1" customWidth="1"/>
    <col min="8" max="8" width="9.140625" style="1"/>
    <col min="9" max="9" width="12" style="1" bestFit="1" customWidth="1"/>
    <col min="10" max="10" width="17.28515625" style="1" customWidth="1"/>
    <col min="11" max="11" width="10.140625" style="1" bestFit="1" customWidth="1"/>
    <col min="12" max="16384" width="9.140625" style="1"/>
  </cols>
  <sheetData>
    <row r="1" spans="1:16" ht="75.75" customHeight="1" thickBot="1" x14ac:dyDescent="0.25">
      <c r="A1" s="148" t="s">
        <v>192</v>
      </c>
      <c r="B1" s="148"/>
      <c r="C1" s="148"/>
      <c r="D1" s="148"/>
      <c r="E1" s="148"/>
      <c r="F1" s="148"/>
      <c r="G1" s="148"/>
      <c r="J1" s="158"/>
      <c r="K1" s="158"/>
      <c r="L1" s="158"/>
      <c r="M1" s="158"/>
      <c r="N1" s="158"/>
      <c r="O1" s="158"/>
      <c r="P1" s="158"/>
    </row>
    <row r="2" spans="1:16" ht="45.75" customHeight="1" thickBot="1" x14ac:dyDescent="0.25">
      <c r="A2" s="2" t="s">
        <v>0</v>
      </c>
      <c r="B2" s="144" t="s">
        <v>1</v>
      </c>
      <c r="C2" s="3" t="s">
        <v>2</v>
      </c>
      <c r="D2" s="149" t="s">
        <v>3</v>
      </c>
      <c r="E2" s="149"/>
      <c r="F2" s="115" t="s">
        <v>4</v>
      </c>
      <c r="G2" s="116" t="s">
        <v>5</v>
      </c>
    </row>
    <row r="3" spans="1:16" ht="26.25" customHeight="1" thickTop="1" x14ac:dyDescent="0.2">
      <c r="A3" s="150" t="s">
        <v>118</v>
      </c>
      <c r="B3" s="151"/>
      <c r="C3" s="151"/>
      <c r="D3" s="151"/>
      <c r="E3" s="151"/>
      <c r="F3" s="152"/>
      <c r="G3" s="153"/>
    </row>
    <row r="4" spans="1:16" x14ac:dyDescent="0.2">
      <c r="A4" s="117" t="s">
        <v>6</v>
      </c>
      <c r="B4" s="5" t="s">
        <v>152</v>
      </c>
      <c r="C4" s="6" t="s">
        <v>153</v>
      </c>
      <c r="D4" s="7" t="s">
        <v>6</v>
      </c>
      <c r="E4" s="118" t="s">
        <v>6</v>
      </c>
      <c r="F4" s="119" t="s">
        <v>6</v>
      </c>
      <c r="G4" s="105" t="s">
        <v>6</v>
      </c>
    </row>
    <row r="5" spans="1:16" x14ac:dyDescent="0.2">
      <c r="A5" s="120">
        <v>1</v>
      </c>
      <c r="B5" s="9"/>
      <c r="C5" s="10" t="s">
        <v>154</v>
      </c>
      <c r="D5" s="11" t="s">
        <v>97</v>
      </c>
      <c r="E5" s="163">
        <v>1</v>
      </c>
      <c r="F5" s="121"/>
      <c r="G5" s="106"/>
    </row>
    <row r="6" spans="1:16" ht="22.5" x14ac:dyDescent="0.2">
      <c r="A6" s="122">
        <v>2</v>
      </c>
      <c r="B6" s="12"/>
      <c r="C6" s="13" t="s">
        <v>179</v>
      </c>
      <c r="D6" s="11" t="s">
        <v>155</v>
      </c>
      <c r="E6" s="163">
        <v>10</v>
      </c>
      <c r="F6" s="121"/>
      <c r="G6" s="106"/>
    </row>
    <row r="7" spans="1:16" x14ac:dyDescent="0.2">
      <c r="A7" s="14" t="s">
        <v>6</v>
      </c>
      <c r="B7" s="7" t="s">
        <v>7</v>
      </c>
      <c r="C7" s="15" t="s">
        <v>119</v>
      </c>
      <c r="D7" s="7" t="s">
        <v>6</v>
      </c>
      <c r="E7" s="118" t="s">
        <v>6</v>
      </c>
      <c r="F7" s="119" t="s">
        <v>6</v>
      </c>
      <c r="G7" s="105" t="s">
        <v>6</v>
      </c>
    </row>
    <row r="8" spans="1:16" s="21" customFormat="1" x14ac:dyDescent="0.2">
      <c r="A8" s="16" t="s">
        <v>6</v>
      </c>
      <c r="B8" s="17" t="s">
        <v>8</v>
      </c>
      <c r="C8" s="18" t="s">
        <v>9</v>
      </c>
      <c r="D8" s="19" t="s">
        <v>6</v>
      </c>
      <c r="E8" s="20" t="s">
        <v>6</v>
      </c>
      <c r="F8" s="20" t="s">
        <v>6</v>
      </c>
      <c r="G8" s="123" t="s">
        <v>6</v>
      </c>
    </row>
    <row r="9" spans="1:16" ht="22.5" x14ac:dyDescent="0.2">
      <c r="A9" s="22">
        <v>3</v>
      </c>
      <c r="B9" s="11"/>
      <c r="C9" s="23" t="s">
        <v>10</v>
      </c>
      <c r="D9" s="11" t="s">
        <v>11</v>
      </c>
      <c r="E9" s="163">
        <v>1.2</v>
      </c>
      <c r="F9" s="121"/>
      <c r="G9" s="106"/>
    </row>
    <row r="10" spans="1:16" x14ac:dyDescent="0.2">
      <c r="A10" s="22">
        <v>4</v>
      </c>
      <c r="B10" s="11"/>
      <c r="C10" s="23" t="s">
        <v>113</v>
      </c>
      <c r="D10" s="11" t="s">
        <v>97</v>
      </c>
      <c r="E10" s="163">
        <v>1</v>
      </c>
      <c r="F10" s="121"/>
      <c r="G10" s="106"/>
    </row>
    <row r="11" spans="1:16" x14ac:dyDescent="0.2">
      <c r="A11" s="24" t="s">
        <v>6</v>
      </c>
      <c r="B11" s="25" t="s">
        <v>13</v>
      </c>
      <c r="C11" s="26" t="s">
        <v>14</v>
      </c>
      <c r="D11" s="19" t="s">
        <v>6</v>
      </c>
      <c r="E11" s="159" t="s">
        <v>6</v>
      </c>
      <c r="F11" s="20" t="s">
        <v>6</v>
      </c>
      <c r="G11" s="123" t="s">
        <v>6</v>
      </c>
    </row>
    <row r="12" spans="1:16" ht="22.5" x14ac:dyDescent="0.2">
      <c r="A12" s="22">
        <v>5</v>
      </c>
      <c r="B12" s="11"/>
      <c r="C12" s="27" t="s">
        <v>76</v>
      </c>
      <c r="D12" s="28" t="s">
        <v>12</v>
      </c>
      <c r="E12" s="161">
        <v>20</v>
      </c>
      <c r="F12" s="121"/>
      <c r="G12" s="106"/>
    </row>
    <row r="13" spans="1:16" ht="25.5" customHeight="1" x14ac:dyDescent="0.2">
      <c r="A13" s="22">
        <v>6</v>
      </c>
      <c r="B13" s="11"/>
      <c r="C13" s="27" t="s">
        <v>75</v>
      </c>
      <c r="D13" s="28" t="s">
        <v>12</v>
      </c>
      <c r="E13" s="161">
        <v>26</v>
      </c>
      <c r="F13" s="121"/>
      <c r="G13" s="106"/>
    </row>
    <row r="14" spans="1:16" ht="33.75" x14ac:dyDescent="0.2">
      <c r="A14" s="22">
        <v>7</v>
      </c>
      <c r="B14" s="11"/>
      <c r="C14" s="27" t="s">
        <v>77</v>
      </c>
      <c r="D14" s="28" t="s">
        <v>12</v>
      </c>
      <c r="E14" s="161">
        <v>2</v>
      </c>
      <c r="F14" s="121"/>
      <c r="G14" s="106"/>
    </row>
    <row r="15" spans="1:16" x14ac:dyDescent="0.2">
      <c r="A15" s="22">
        <v>8</v>
      </c>
      <c r="B15" s="11"/>
      <c r="C15" s="27" t="s">
        <v>67</v>
      </c>
      <c r="D15" s="29" t="s">
        <v>12</v>
      </c>
      <c r="E15" s="161">
        <v>22</v>
      </c>
      <c r="F15" s="121"/>
      <c r="G15" s="106"/>
    </row>
    <row r="16" spans="1:16" x14ac:dyDescent="0.2">
      <c r="A16" s="22">
        <v>9</v>
      </c>
      <c r="B16" s="11"/>
      <c r="C16" s="27" t="s">
        <v>68</v>
      </c>
      <c r="D16" s="29" t="s">
        <v>69</v>
      </c>
      <c r="E16" s="161">
        <v>0.1</v>
      </c>
      <c r="F16" s="121"/>
      <c r="G16" s="106"/>
    </row>
    <row r="17" spans="1:11" x14ac:dyDescent="0.2">
      <c r="A17" s="107" t="s">
        <v>6</v>
      </c>
      <c r="B17" s="30" t="s">
        <v>15</v>
      </c>
      <c r="C17" s="31" t="s">
        <v>16</v>
      </c>
      <c r="D17" s="32" t="s">
        <v>6</v>
      </c>
      <c r="E17" s="160" t="s">
        <v>6</v>
      </c>
      <c r="F17" s="33" t="s">
        <v>6</v>
      </c>
      <c r="G17" s="124" t="s">
        <v>6</v>
      </c>
    </row>
    <row r="18" spans="1:11" ht="22.5" x14ac:dyDescent="0.2">
      <c r="A18" s="108">
        <v>10</v>
      </c>
      <c r="B18" s="34"/>
      <c r="C18" s="35" t="s">
        <v>189</v>
      </c>
      <c r="D18" s="36" t="s">
        <v>53</v>
      </c>
      <c r="E18" s="164">
        <v>13479</v>
      </c>
      <c r="F18" s="125"/>
      <c r="G18" s="109"/>
      <c r="K18" s="82"/>
    </row>
    <row r="19" spans="1:11" x14ac:dyDescent="0.2">
      <c r="A19" s="37" t="s">
        <v>6</v>
      </c>
      <c r="B19" s="38"/>
      <c r="C19" s="39" t="s">
        <v>121</v>
      </c>
      <c r="D19" s="40" t="s">
        <v>6</v>
      </c>
      <c r="E19" s="126" t="s">
        <v>6</v>
      </c>
      <c r="F19" s="127" t="s">
        <v>6</v>
      </c>
      <c r="G19" s="110" t="s">
        <v>6</v>
      </c>
    </row>
    <row r="20" spans="1:11" x14ac:dyDescent="0.2">
      <c r="A20" s="16" t="s">
        <v>6</v>
      </c>
      <c r="B20" s="41" t="s">
        <v>17</v>
      </c>
      <c r="C20" s="42" t="s">
        <v>18</v>
      </c>
      <c r="D20" s="19" t="s">
        <v>6</v>
      </c>
      <c r="E20" s="20" t="s">
        <v>6</v>
      </c>
      <c r="F20" s="20" t="s">
        <v>6</v>
      </c>
      <c r="G20" s="123" t="s">
        <v>6</v>
      </c>
    </row>
    <row r="21" spans="1:11" x14ac:dyDescent="0.2">
      <c r="A21" s="8">
        <v>11</v>
      </c>
      <c r="B21" s="43"/>
      <c r="C21" s="27" t="s">
        <v>78</v>
      </c>
      <c r="D21" s="44" t="s">
        <v>53</v>
      </c>
      <c r="E21" s="161">
        <v>1473</v>
      </c>
      <c r="F21" s="121"/>
      <c r="G21" s="106"/>
    </row>
    <row r="22" spans="1:11" x14ac:dyDescent="0.2">
      <c r="A22" s="8">
        <v>12</v>
      </c>
      <c r="B22" s="43"/>
      <c r="C22" s="27" t="s">
        <v>79</v>
      </c>
      <c r="D22" s="44" t="s">
        <v>53</v>
      </c>
      <c r="E22" s="161">
        <v>407</v>
      </c>
      <c r="F22" s="121"/>
      <c r="G22" s="106"/>
    </row>
    <row r="23" spans="1:11" x14ac:dyDescent="0.2">
      <c r="A23" s="8">
        <v>13</v>
      </c>
      <c r="B23" s="43"/>
      <c r="C23" s="27" t="s">
        <v>80</v>
      </c>
      <c r="D23" s="44" t="s">
        <v>53</v>
      </c>
      <c r="E23" s="161">
        <v>398</v>
      </c>
      <c r="F23" s="121"/>
      <c r="G23" s="106"/>
    </row>
    <row r="24" spans="1:11" ht="13.5" customHeight="1" x14ac:dyDescent="0.2">
      <c r="A24" s="8">
        <v>14</v>
      </c>
      <c r="B24" s="43"/>
      <c r="C24" s="27" t="s">
        <v>81</v>
      </c>
      <c r="D24" s="44" t="s">
        <v>53</v>
      </c>
      <c r="E24" s="161">
        <v>682</v>
      </c>
      <c r="F24" s="121"/>
      <c r="G24" s="106"/>
    </row>
    <row r="25" spans="1:11" x14ac:dyDescent="0.2">
      <c r="A25" s="8">
        <v>15</v>
      </c>
      <c r="B25" s="43"/>
      <c r="C25" s="27" t="s">
        <v>82</v>
      </c>
      <c r="D25" s="44" t="s">
        <v>53</v>
      </c>
      <c r="E25" s="161">
        <v>312</v>
      </c>
      <c r="F25" s="121"/>
      <c r="G25" s="106"/>
    </row>
    <row r="26" spans="1:11" ht="22.5" x14ac:dyDescent="0.2">
      <c r="A26" s="8">
        <v>16</v>
      </c>
      <c r="B26" s="47"/>
      <c r="C26" s="27" t="s">
        <v>114</v>
      </c>
      <c r="D26" s="44" t="s">
        <v>53</v>
      </c>
      <c r="E26" s="161">
        <v>367.2</v>
      </c>
      <c r="F26" s="121"/>
      <c r="G26" s="106"/>
    </row>
    <row r="27" spans="1:11" x14ac:dyDescent="0.2">
      <c r="A27" s="8">
        <v>17</v>
      </c>
      <c r="B27" s="28"/>
      <c r="C27" s="27" t="s">
        <v>83</v>
      </c>
      <c r="D27" s="44" t="s">
        <v>19</v>
      </c>
      <c r="E27" s="161">
        <v>134</v>
      </c>
      <c r="F27" s="121"/>
      <c r="G27" s="106"/>
    </row>
    <row r="28" spans="1:11" x14ac:dyDescent="0.2">
      <c r="A28" s="8">
        <v>18</v>
      </c>
      <c r="B28" s="47"/>
      <c r="C28" s="27" t="s">
        <v>126</v>
      </c>
      <c r="D28" s="44" t="s">
        <v>19</v>
      </c>
      <c r="E28" s="161">
        <v>43</v>
      </c>
      <c r="F28" s="121"/>
      <c r="G28" s="106"/>
    </row>
    <row r="29" spans="1:11" x14ac:dyDescent="0.2">
      <c r="A29" s="8">
        <v>19</v>
      </c>
      <c r="B29" s="28"/>
      <c r="C29" s="27" t="s">
        <v>84</v>
      </c>
      <c r="D29" s="44" t="s">
        <v>19</v>
      </c>
      <c r="E29" s="161">
        <v>9.5</v>
      </c>
      <c r="F29" s="121"/>
      <c r="G29" s="106"/>
    </row>
    <row r="30" spans="1:11" x14ac:dyDescent="0.2">
      <c r="A30" s="8">
        <v>20</v>
      </c>
      <c r="B30" s="48"/>
      <c r="C30" s="27" t="s">
        <v>85</v>
      </c>
      <c r="D30" s="44" t="s">
        <v>53</v>
      </c>
      <c r="E30" s="161">
        <v>53</v>
      </c>
      <c r="F30" s="128"/>
      <c r="G30" s="106"/>
    </row>
    <row r="31" spans="1:11" x14ac:dyDescent="0.2">
      <c r="A31" s="8">
        <v>21</v>
      </c>
      <c r="B31" s="28"/>
      <c r="C31" s="27" t="s">
        <v>90</v>
      </c>
      <c r="D31" s="44" t="s">
        <v>12</v>
      </c>
      <c r="E31" s="161">
        <v>4</v>
      </c>
      <c r="F31" s="121"/>
      <c r="G31" s="106"/>
    </row>
    <row r="32" spans="1:11" x14ac:dyDescent="0.2">
      <c r="A32" s="8">
        <v>22</v>
      </c>
      <c r="B32" s="28"/>
      <c r="C32" s="27" t="s">
        <v>91</v>
      </c>
      <c r="D32" s="44" t="s">
        <v>12</v>
      </c>
      <c r="E32" s="161">
        <v>4</v>
      </c>
      <c r="F32" s="121"/>
      <c r="G32" s="106"/>
    </row>
    <row r="33" spans="1:7" x14ac:dyDescent="0.2">
      <c r="A33" s="8">
        <v>23</v>
      </c>
      <c r="B33" s="48"/>
      <c r="C33" s="27" t="s">
        <v>92</v>
      </c>
      <c r="D33" s="44" t="s">
        <v>19</v>
      </c>
      <c r="E33" s="161">
        <v>193</v>
      </c>
      <c r="F33" s="121"/>
      <c r="G33" s="106"/>
    </row>
    <row r="34" spans="1:7" x14ac:dyDescent="0.2">
      <c r="A34" s="8">
        <v>24</v>
      </c>
      <c r="B34" s="48"/>
      <c r="C34" s="27" t="s">
        <v>20</v>
      </c>
      <c r="D34" s="44" t="s">
        <v>12</v>
      </c>
      <c r="E34" s="161">
        <v>18</v>
      </c>
      <c r="F34" s="121"/>
      <c r="G34" s="106"/>
    </row>
    <row r="35" spans="1:7" ht="22.5" x14ac:dyDescent="0.2">
      <c r="A35" s="8">
        <v>25</v>
      </c>
      <c r="B35" s="48"/>
      <c r="C35" s="27" t="s">
        <v>86</v>
      </c>
      <c r="D35" s="44" t="s">
        <v>12</v>
      </c>
      <c r="E35" s="161">
        <v>15</v>
      </c>
      <c r="F35" s="121"/>
      <c r="G35" s="106"/>
    </row>
    <row r="36" spans="1:7" x14ac:dyDescent="0.2">
      <c r="A36" s="111" t="s">
        <v>6</v>
      </c>
      <c r="B36" s="49" t="s">
        <v>65</v>
      </c>
      <c r="C36" s="50" t="s">
        <v>66</v>
      </c>
      <c r="D36" s="7" t="s">
        <v>6</v>
      </c>
      <c r="E36" s="118" t="s">
        <v>6</v>
      </c>
      <c r="F36" s="119" t="s">
        <v>6</v>
      </c>
      <c r="G36" s="105" t="s">
        <v>6</v>
      </c>
    </row>
    <row r="37" spans="1:7" ht="33.75" x14ac:dyDescent="0.2">
      <c r="A37" s="46">
        <f>A35+1</f>
        <v>26</v>
      </c>
      <c r="B37" s="28"/>
      <c r="C37" s="27" t="s">
        <v>127</v>
      </c>
      <c r="D37" s="51" t="s">
        <v>19</v>
      </c>
      <c r="E37" s="161">
        <v>600</v>
      </c>
      <c r="F37" s="121"/>
      <c r="G37" s="106"/>
    </row>
    <row r="38" spans="1:7" ht="22.5" x14ac:dyDescent="0.2">
      <c r="A38" s="46">
        <f>A37+1</f>
        <v>27</v>
      </c>
      <c r="B38" s="28"/>
      <c r="C38" s="27" t="s">
        <v>128</v>
      </c>
      <c r="D38" s="51" t="s">
        <v>19</v>
      </c>
      <c r="E38" s="161">
        <v>600</v>
      </c>
      <c r="F38" s="121"/>
      <c r="G38" s="106"/>
    </row>
    <row r="39" spans="1:7" x14ac:dyDescent="0.2">
      <c r="A39" s="46">
        <f t="shared" ref="A39:A47" si="0">A38+1</f>
        <v>28</v>
      </c>
      <c r="B39" s="28"/>
      <c r="C39" s="27" t="s">
        <v>129</v>
      </c>
      <c r="D39" s="51" t="s">
        <v>19</v>
      </c>
      <c r="E39" s="161">
        <v>360</v>
      </c>
      <c r="F39" s="121"/>
      <c r="G39" s="106"/>
    </row>
    <row r="40" spans="1:7" x14ac:dyDescent="0.2">
      <c r="A40" s="46">
        <f t="shared" si="0"/>
        <v>29</v>
      </c>
      <c r="B40" s="28"/>
      <c r="C40" s="27" t="s">
        <v>130</v>
      </c>
      <c r="D40" s="51" t="s">
        <v>19</v>
      </c>
      <c r="E40" s="161">
        <v>10</v>
      </c>
      <c r="F40" s="121"/>
      <c r="G40" s="106"/>
    </row>
    <row r="41" spans="1:7" x14ac:dyDescent="0.2">
      <c r="A41" s="46">
        <f t="shared" si="0"/>
        <v>30</v>
      </c>
      <c r="B41" s="28"/>
      <c r="C41" s="27" t="s">
        <v>131</v>
      </c>
      <c r="D41" s="51" t="s">
        <v>19</v>
      </c>
      <c r="E41" s="161">
        <v>240</v>
      </c>
      <c r="F41" s="121"/>
      <c r="G41" s="106"/>
    </row>
    <row r="42" spans="1:7" x14ac:dyDescent="0.2">
      <c r="A42" s="46">
        <f t="shared" si="0"/>
        <v>31</v>
      </c>
      <c r="B42" s="28"/>
      <c r="C42" s="27" t="s">
        <v>132</v>
      </c>
      <c r="D42" s="51" t="s">
        <v>133</v>
      </c>
      <c r="E42" s="161">
        <v>1</v>
      </c>
      <c r="F42" s="121"/>
      <c r="G42" s="106"/>
    </row>
    <row r="43" spans="1:7" x14ac:dyDescent="0.2">
      <c r="A43" s="46">
        <f t="shared" si="0"/>
        <v>32</v>
      </c>
      <c r="B43" s="28"/>
      <c r="C43" s="27" t="s">
        <v>134</v>
      </c>
      <c r="D43" s="51" t="s">
        <v>133</v>
      </c>
      <c r="E43" s="161">
        <v>1</v>
      </c>
      <c r="F43" s="121"/>
      <c r="G43" s="106"/>
    </row>
    <row r="44" spans="1:7" x14ac:dyDescent="0.2">
      <c r="A44" s="46">
        <f t="shared" si="0"/>
        <v>33</v>
      </c>
      <c r="B44" s="28"/>
      <c r="C44" s="27" t="s">
        <v>135</v>
      </c>
      <c r="D44" s="51" t="s">
        <v>133</v>
      </c>
      <c r="E44" s="161">
        <v>8</v>
      </c>
      <c r="F44" s="121"/>
      <c r="G44" s="106"/>
    </row>
    <row r="45" spans="1:7" x14ac:dyDescent="0.2">
      <c r="A45" s="46">
        <f t="shared" si="0"/>
        <v>34</v>
      </c>
      <c r="B45" s="28"/>
      <c r="C45" s="27" t="s">
        <v>136</v>
      </c>
      <c r="D45" s="51" t="s">
        <v>133</v>
      </c>
      <c r="E45" s="161">
        <v>1</v>
      </c>
      <c r="F45" s="121"/>
      <c r="G45" s="106"/>
    </row>
    <row r="46" spans="1:7" x14ac:dyDescent="0.2">
      <c r="A46" s="46">
        <f t="shared" si="0"/>
        <v>35</v>
      </c>
      <c r="B46" s="28"/>
      <c r="C46" s="27" t="s">
        <v>182</v>
      </c>
      <c r="D46" s="51" t="s">
        <v>12</v>
      </c>
      <c r="E46" s="161">
        <v>1</v>
      </c>
      <c r="F46" s="121"/>
      <c r="G46" s="106"/>
    </row>
    <row r="47" spans="1:7" x14ac:dyDescent="0.2">
      <c r="A47" s="46">
        <f t="shared" si="0"/>
        <v>36</v>
      </c>
      <c r="B47" s="28"/>
      <c r="C47" s="27" t="s">
        <v>181</v>
      </c>
      <c r="D47" s="51" t="s">
        <v>12</v>
      </c>
      <c r="E47" s="161">
        <v>1</v>
      </c>
      <c r="F47" s="121"/>
      <c r="G47" s="106"/>
    </row>
    <row r="48" spans="1:7" x14ac:dyDescent="0.2">
      <c r="A48" s="111" t="s">
        <v>6</v>
      </c>
      <c r="B48" s="52" t="s">
        <v>71</v>
      </c>
      <c r="C48" s="53" t="s">
        <v>72</v>
      </c>
      <c r="D48" s="4" t="s">
        <v>6</v>
      </c>
      <c r="E48" s="129" t="s">
        <v>6</v>
      </c>
      <c r="F48" s="129" t="s">
        <v>6</v>
      </c>
      <c r="G48" s="112" t="s">
        <v>6</v>
      </c>
    </row>
    <row r="49" spans="1:7" x14ac:dyDescent="0.2">
      <c r="A49" s="46">
        <f>A47+1</f>
        <v>37</v>
      </c>
      <c r="B49" s="28"/>
      <c r="C49" s="27" t="s">
        <v>87</v>
      </c>
      <c r="D49" s="51" t="s">
        <v>19</v>
      </c>
      <c r="E49" s="161">
        <v>112</v>
      </c>
      <c r="F49" s="121"/>
      <c r="G49" s="106"/>
    </row>
    <row r="50" spans="1:7" x14ac:dyDescent="0.2">
      <c r="A50" s="46">
        <f t="shared" ref="A50:A57" si="1">A49+1</f>
        <v>38</v>
      </c>
      <c r="B50" s="28"/>
      <c r="C50" s="27" t="s">
        <v>88</v>
      </c>
      <c r="D50" s="51" t="s">
        <v>19</v>
      </c>
      <c r="E50" s="161">
        <v>115</v>
      </c>
      <c r="F50" s="121"/>
      <c r="G50" s="106"/>
    </row>
    <row r="51" spans="1:7" x14ac:dyDescent="0.2">
      <c r="A51" s="46">
        <f t="shared" si="1"/>
        <v>39</v>
      </c>
      <c r="B51" s="28"/>
      <c r="C51" s="27" t="s">
        <v>89</v>
      </c>
      <c r="D51" s="51" t="s">
        <v>19</v>
      </c>
      <c r="E51" s="161">
        <v>131</v>
      </c>
      <c r="F51" s="121"/>
      <c r="G51" s="106"/>
    </row>
    <row r="52" spans="1:7" x14ac:dyDescent="0.2">
      <c r="A52" s="46">
        <f t="shared" si="1"/>
        <v>40</v>
      </c>
      <c r="B52" s="28"/>
      <c r="C52" s="27" t="s">
        <v>21</v>
      </c>
      <c r="D52" s="51" t="s">
        <v>19</v>
      </c>
      <c r="E52" s="161">
        <v>76</v>
      </c>
      <c r="F52" s="121"/>
      <c r="G52" s="106"/>
    </row>
    <row r="53" spans="1:7" x14ac:dyDescent="0.2">
      <c r="A53" s="46">
        <f t="shared" si="1"/>
        <v>41</v>
      </c>
      <c r="B53" s="28"/>
      <c r="C53" s="27" t="s">
        <v>22</v>
      </c>
      <c r="D53" s="51" t="s">
        <v>12</v>
      </c>
      <c r="E53" s="161">
        <v>14</v>
      </c>
      <c r="F53" s="121"/>
      <c r="G53" s="106"/>
    </row>
    <row r="54" spans="1:7" x14ac:dyDescent="0.2">
      <c r="A54" s="46">
        <f t="shared" si="1"/>
        <v>42</v>
      </c>
      <c r="B54" s="28"/>
      <c r="C54" s="27" t="s">
        <v>23</v>
      </c>
      <c r="D54" s="51" t="s">
        <v>19</v>
      </c>
      <c r="E54" s="161">
        <v>150</v>
      </c>
      <c r="F54" s="121"/>
      <c r="G54" s="106"/>
    </row>
    <row r="55" spans="1:7" x14ac:dyDescent="0.2">
      <c r="A55" s="46">
        <f t="shared" si="1"/>
        <v>43</v>
      </c>
      <c r="B55" s="28"/>
      <c r="C55" s="27" t="s">
        <v>149</v>
      </c>
      <c r="D55" s="51" t="s">
        <v>19</v>
      </c>
      <c r="E55" s="161">
        <v>756</v>
      </c>
      <c r="F55" s="121"/>
      <c r="G55" s="106"/>
    </row>
    <row r="56" spans="1:7" x14ac:dyDescent="0.2">
      <c r="A56" s="46">
        <f t="shared" si="1"/>
        <v>44</v>
      </c>
      <c r="B56" s="28"/>
      <c r="C56" s="27" t="s">
        <v>150</v>
      </c>
      <c r="D56" s="51" t="s">
        <v>19</v>
      </c>
      <c r="E56" s="161">
        <v>45</v>
      </c>
      <c r="F56" s="121"/>
      <c r="G56" s="106"/>
    </row>
    <row r="57" spans="1:7" x14ac:dyDescent="0.2">
      <c r="A57" s="46">
        <f t="shared" si="1"/>
        <v>45</v>
      </c>
      <c r="B57" s="28"/>
      <c r="C57" s="27" t="s">
        <v>151</v>
      </c>
      <c r="D57" s="51" t="s">
        <v>12</v>
      </c>
      <c r="E57" s="161">
        <v>9</v>
      </c>
      <c r="F57" s="121"/>
      <c r="G57" s="106"/>
    </row>
    <row r="58" spans="1:7" x14ac:dyDescent="0.2">
      <c r="A58" s="54" t="s">
        <v>6</v>
      </c>
      <c r="B58" s="55" t="s">
        <v>24</v>
      </c>
      <c r="C58" s="56" t="s">
        <v>120</v>
      </c>
      <c r="D58" s="7" t="s">
        <v>6</v>
      </c>
      <c r="E58" s="118" t="s">
        <v>6</v>
      </c>
      <c r="F58" s="119" t="s">
        <v>6</v>
      </c>
      <c r="G58" s="105" t="s">
        <v>6</v>
      </c>
    </row>
    <row r="59" spans="1:7" x14ac:dyDescent="0.2">
      <c r="A59" s="24" t="s">
        <v>6</v>
      </c>
      <c r="B59" s="25" t="s">
        <v>25</v>
      </c>
      <c r="C59" s="57" t="s">
        <v>26</v>
      </c>
      <c r="D59" s="19" t="s">
        <v>6</v>
      </c>
      <c r="E59" s="20" t="s">
        <v>6</v>
      </c>
      <c r="F59" s="20" t="s">
        <v>6</v>
      </c>
      <c r="G59" s="123" t="s">
        <v>6</v>
      </c>
    </row>
    <row r="60" spans="1:7" x14ac:dyDescent="0.2">
      <c r="A60" s="46">
        <f>A57+1</f>
        <v>46</v>
      </c>
      <c r="B60" s="28"/>
      <c r="C60" s="27" t="s">
        <v>111</v>
      </c>
      <c r="D60" s="28" t="s">
        <v>167</v>
      </c>
      <c r="E60" s="161">
        <v>3004</v>
      </c>
      <c r="F60" s="121"/>
      <c r="G60" s="106"/>
    </row>
    <row r="61" spans="1:7" x14ac:dyDescent="0.2">
      <c r="A61" s="24" t="s">
        <v>6</v>
      </c>
      <c r="B61" s="25" t="s">
        <v>27</v>
      </c>
      <c r="C61" s="57" t="s">
        <v>28</v>
      </c>
      <c r="D61" s="140" t="s">
        <v>6</v>
      </c>
      <c r="E61" s="141" t="s">
        <v>6</v>
      </c>
      <c r="F61" s="142" t="s">
        <v>6</v>
      </c>
      <c r="G61" s="143" t="s">
        <v>6</v>
      </c>
    </row>
    <row r="62" spans="1:7" x14ac:dyDescent="0.2">
      <c r="A62" s="46">
        <f>A60+1</f>
        <v>47</v>
      </c>
      <c r="B62" s="28"/>
      <c r="C62" s="27" t="s">
        <v>112</v>
      </c>
      <c r="D62" s="28" t="s">
        <v>167</v>
      </c>
      <c r="E62" s="161">
        <v>1640</v>
      </c>
      <c r="F62" s="121"/>
      <c r="G62" s="106"/>
    </row>
    <row r="63" spans="1:7" ht="26.25" customHeight="1" x14ac:dyDescent="0.2">
      <c r="A63" s="154" t="s">
        <v>29</v>
      </c>
      <c r="B63" s="155"/>
      <c r="C63" s="155"/>
      <c r="D63" s="155"/>
      <c r="E63" s="155"/>
      <c r="F63" s="156"/>
      <c r="G63" s="157"/>
    </row>
    <row r="64" spans="1:7" x14ac:dyDescent="0.2">
      <c r="A64" s="14" t="s">
        <v>6</v>
      </c>
      <c r="B64" s="7" t="s">
        <v>30</v>
      </c>
      <c r="C64" s="15" t="s">
        <v>122</v>
      </c>
      <c r="D64" s="7" t="s">
        <v>6</v>
      </c>
      <c r="E64" s="118" t="s">
        <v>6</v>
      </c>
      <c r="F64" s="119" t="s">
        <v>6</v>
      </c>
      <c r="G64" s="105" t="s">
        <v>6</v>
      </c>
    </row>
    <row r="65" spans="1:7" x14ac:dyDescent="0.2">
      <c r="A65" s="58" t="s">
        <v>6</v>
      </c>
      <c r="B65" s="17" t="s">
        <v>31</v>
      </c>
      <c r="C65" s="18" t="s">
        <v>32</v>
      </c>
      <c r="D65" s="19" t="s">
        <v>6</v>
      </c>
      <c r="E65" s="20" t="s">
        <v>6</v>
      </c>
      <c r="F65" s="20" t="s">
        <v>6</v>
      </c>
      <c r="G65" s="123" t="s">
        <v>6</v>
      </c>
    </row>
    <row r="66" spans="1:7" ht="22.5" x14ac:dyDescent="0.2">
      <c r="A66" s="8">
        <f>A62+1</f>
        <v>48</v>
      </c>
      <c r="B66" s="59"/>
      <c r="C66" s="23" t="s">
        <v>93</v>
      </c>
      <c r="D66" s="44" t="s">
        <v>168</v>
      </c>
      <c r="E66" s="165">
        <v>406</v>
      </c>
      <c r="F66" s="121"/>
      <c r="G66" s="106"/>
    </row>
    <row r="67" spans="1:7" x14ac:dyDescent="0.2">
      <c r="A67" s="8">
        <f>A66+1</f>
        <v>49</v>
      </c>
      <c r="B67" s="59"/>
      <c r="C67" s="23" t="s">
        <v>156</v>
      </c>
      <c r="D67" s="44" t="s">
        <v>168</v>
      </c>
      <c r="E67" s="165">
        <v>8484</v>
      </c>
      <c r="F67" s="121"/>
      <c r="G67" s="106"/>
    </row>
    <row r="68" spans="1:7" x14ac:dyDescent="0.2">
      <c r="A68" s="24" t="s">
        <v>6</v>
      </c>
      <c r="B68" s="25" t="s">
        <v>116</v>
      </c>
      <c r="C68" s="26" t="s">
        <v>33</v>
      </c>
      <c r="D68" s="19" t="s">
        <v>6</v>
      </c>
      <c r="E68" s="20" t="s">
        <v>6</v>
      </c>
      <c r="F68" s="20" t="s">
        <v>6</v>
      </c>
      <c r="G68" s="123" t="s">
        <v>6</v>
      </c>
    </row>
    <row r="69" spans="1:7" ht="22.5" x14ac:dyDescent="0.2">
      <c r="A69" s="60">
        <v>49</v>
      </c>
      <c r="B69" s="61"/>
      <c r="C69" s="35" t="s">
        <v>157</v>
      </c>
      <c r="D69" s="36" t="s">
        <v>168</v>
      </c>
      <c r="E69" s="166">
        <v>7848</v>
      </c>
      <c r="F69" s="125"/>
      <c r="G69" s="109"/>
    </row>
    <row r="70" spans="1:7" x14ac:dyDescent="0.2">
      <c r="A70" s="62" t="s">
        <v>6</v>
      </c>
      <c r="B70" s="47" t="s">
        <v>73</v>
      </c>
      <c r="C70" s="63" t="s">
        <v>115</v>
      </c>
      <c r="D70" s="131" t="s">
        <v>6</v>
      </c>
      <c r="E70" s="132" t="s">
        <v>6</v>
      </c>
      <c r="F70" s="132" t="s">
        <v>6</v>
      </c>
      <c r="G70" s="133" t="s">
        <v>6</v>
      </c>
    </row>
    <row r="71" spans="1:7" ht="22.5" x14ac:dyDescent="0.2">
      <c r="A71" s="8">
        <v>50</v>
      </c>
      <c r="B71" s="47"/>
      <c r="C71" s="27" t="s">
        <v>176</v>
      </c>
      <c r="D71" s="64" t="s">
        <v>168</v>
      </c>
      <c r="E71" s="165">
        <v>6025</v>
      </c>
      <c r="F71" s="121"/>
      <c r="G71" s="106"/>
    </row>
    <row r="72" spans="1:7" ht="22.5" x14ac:dyDescent="0.2">
      <c r="A72" s="8">
        <v>51</v>
      </c>
      <c r="B72" s="47"/>
      <c r="C72" s="27" t="s">
        <v>177</v>
      </c>
      <c r="D72" s="64" t="s">
        <v>168</v>
      </c>
      <c r="E72" s="165">
        <v>230</v>
      </c>
      <c r="F72" s="121"/>
      <c r="G72" s="106"/>
    </row>
    <row r="73" spans="1:7" ht="22.5" x14ac:dyDescent="0.2">
      <c r="A73" s="8">
        <f>A72+1</f>
        <v>52</v>
      </c>
      <c r="B73" s="47"/>
      <c r="C73" s="27" t="s">
        <v>178</v>
      </c>
      <c r="D73" s="64" t="s">
        <v>168</v>
      </c>
      <c r="E73" s="165">
        <v>230</v>
      </c>
      <c r="F73" s="121"/>
      <c r="G73" s="106"/>
    </row>
    <row r="74" spans="1:7" s="21" customFormat="1" x14ac:dyDescent="0.2">
      <c r="A74" s="65" t="s">
        <v>6</v>
      </c>
      <c r="B74" s="66" t="s">
        <v>34</v>
      </c>
      <c r="C74" s="67" t="s">
        <v>35</v>
      </c>
      <c r="D74" s="68" t="s">
        <v>6</v>
      </c>
      <c r="E74" s="69" t="s">
        <v>6</v>
      </c>
      <c r="F74" s="130" t="s">
        <v>6</v>
      </c>
      <c r="G74" s="113" t="s">
        <v>6</v>
      </c>
    </row>
    <row r="75" spans="1:7" s="21" customFormat="1" x14ac:dyDescent="0.2">
      <c r="A75" s="70">
        <f>A73+1</f>
        <v>53</v>
      </c>
      <c r="B75" s="71" t="s">
        <v>70</v>
      </c>
      <c r="C75" s="72" t="s">
        <v>94</v>
      </c>
      <c r="D75" s="29" t="s">
        <v>168</v>
      </c>
      <c r="E75" s="167">
        <v>4552</v>
      </c>
      <c r="F75" s="134"/>
      <c r="G75" s="114"/>
    </row>
    <row r="76" spans="1:7" x14ac:dyDescent="0.2">
      <c r="A76" s="14" t="s">
        <v>6</v>
      </c>
      <c r="B76" s="74" t="s">
        <v>37</v>
      </c>
      <c r="C76" s="15" t="s">
        <v>123</v>
      </c>
      <c r="D76" s="7" t="s">
        <v>6</v>
      </c>
      <c r="E76" s="118" t="s">
        <v>6</v>
      </c>
      <c r="F76" s="119" t="s">
        <v>6</v>
      </c>
      <c r="G76" s="105" t="s">
        <v>6</v>
      </c>
    </row>
    <row r="77" spans="1:7" s="21" customFormat="1" x14ac:dyDescent="0.2">
      <c r="A77" s="75" t="s">
        <v>6</v>
      </c>
      <c r="B77" s="76" t="s">
        <v>38</v>
      </c>
      <c r="C77" s="77" t="s">
        <v>39</v>
      </c>
      <c r="D77" s="19" t="s">
        <v>6</v>
      </c>
      <c r="E77" s="20" t="s">
        <v>6</v>
      </c>
      <c r="F77" s="20" t="s">
        <v>6</v>
      </c>
      <c r="G77" s="123" t="s">
        <v>6</v>
      </c>
    </row>
    <row r="78" spans="1:7" s="21" customFormat="1" ht="22.5" x14ac:dyDescent="0.2">
      <c r="A78" s="70">
        <f>A75+1</f>
        <v>54</v>
      </c>
      <c r="B78" s="78" t="s">
        <v>70</v>
      </c>
      <c r="C78" s="72" t="s">
        <v>184</v>
      </c>
      <c r="D78" s="44" t="s">
        <v>168</v>
      </c>
      <c r="E78" s="167">
        <v>8226</v>
      </c>
      <c r="F78" s="134"/>
      <c r="G78" s="114"/>
    </row>
    <row r="79" spans="1:7" s="21" customFormat="1" ht="22.5" x14ac:dyDescent="0.2">
      <c r="A79" s="70">
        <f>A78+1</f>
        <v>55</v>
      </c>
      <c r="B79" s="78"/>
      <c r="C79" s="72" t="s">
        <v>183</v>
      </c>
      <c r="D79" s="44" t="s">
        <v>168</v>
      </c>
      <c r="E79" s="167">
        <v>1233</v>
      </c>
      <c r="F79" s="134"/>
      <c r="G79" s="114"/>
    </row>
    <row r="80" spans="1:7" s="21" customFormat="1" ht="22.5" x14ac:dyDescent="0.2">
      <c r="A80" s="70">
        <f t="shared" ref="A80:A81" si="2">A79+1</f>
        <v>56</v>
      </c>
      <c r="B80" s="79"/>
      <c r="C80" s="72" t="s">
        <v>175</v>
      </c>
      <c r="D80" s="44" t="s">
        <v>168</v>
      </c>
      <c r="E80" s="167">
        <v>250</v>
      </c>
      <c r="F80" s="134"/>
      <c r="G80" s="114"/>
    </row>
    <row r="81" spans="1:9" s="21" customFormat="1" ht="22.5" x14ac:dyDescent="0.2">
      <c r="A81" s="70">
        <f t="shared" si="2"/>
        <v>57</v>
      </c>
      <c r="B81" s="80"/>
      <c r="C81" s="72" t="s">
        <v>169</v>
      </c>
      <c r="D81" s="44" t="s">
        <v>36</v>
      </c>
      <c r="E81" s="167">
        <v>762</v>
      </c>
      <c r="F81" s="134"/>
      <c r="G81" s="114"/>
    </row>
    <row r="82" spans="1:9" x14ac:dyDescent="0.2">
      <c r="A82" s="16" t="s">
        <v>6</v>
      </c>
      <c r="B82" s="59" t="s">
        <v>40</v>
      </c>
      <c r="C82" s="42" t="s">
        <v>41</v>
      </c>
      <c r="D82" s="19" t="s">
        <v>6</v>
      </c>
      <c r="E82" s="159" t="s">
        <v>6</v>
      </c>
      <c r="F82" s="20" t="s">
        <v>6</v>
      </c>
      <c r="G82" s="123" t="s">
        <v>6</v>
      </c>
    </row>
    <row r="83" spans="1:9" ht="22.5" x14ac:dyDescent="0.2">
      <c r="A83" s="8">
        <f>A81+1</f>
        <v>58</v>
      </c>
      <c r="B83" s="48"/>
      <c r="C83" s="84" t="s">
        <v>170</v>
      </c>
      <c r="D83" s="44" t="s">
        <v>168</v>
      </c>
      <c r="E83" s="161">
        <v>5914</v>
      </c>
      <c r="F83" s="121"/>
      <c r="G83" s="106"/>
    </row>
    <row r="84" spans="1:9" s="21" customFormat="1" x14ac:dyDescent="0.2">
      <c r="A84" s="145" t="s">
        <v>6</v>
      </c>
      <c r="B84" s="76" t="s">
        <v>117</v>
      </c>
      <c r="C84" s="77" t="s">
        <v>146</v>
      </c>
      <c r="D84" s="19" t="s">
        <v>6</v>
      </c>
      <c r="E84" s="159" t="s">
        <v>6</v>
      </c>
      <c r="F84" s="20" t="s">
        <v>6</v>
      </c>
      <c r="G84" s="123" t="s">
        <v>6</v>
      </c>
    </row>
    <row r="85" spans="1:9" s="21" customFormat="1" ht="22.5" x14ac:dyDescent="0.2">
      <c r="A85" s="146">
        <f>A83+1</f>
        <v>59</v>
      </c>
      <c r="B85" s="78" t="s">
        <v>70</v>
      </c>
      <c r="C85" s="81" t="s">
        <v>186</v>
      </c>
      <c r="D85" s="44" t="s">
        <v>168</v>
      </c>
      <c r="E85" s="168">
        <v>1483</v>
      </c>
      <c r="F85" s="134"/>
      <c r="G85" s="114"/>
    </row>
    <row r="86" spans="1:9" s="21" customFormat="1" ht="22.5" x14ac:dyDescent="0.2">
      <c r="A86" s="147">
        <f>A85+1</f>
        <v>60</v>
      </c>
      <c r="B86" s="71"/>
      <c r="C86" s="81" t="s">
        <v>185</v>
      </c>
      <c r="D86" s="44" t="s">
        <v>168</v>
      </c>
      <c r="E86" s="168">
        <v>8376</v>
      </c>
      <c r="F86" s="134"/>
      <c r="G86" s="114"/>
      <c r="I86" s="73"/>
    </row>
    <row r="87" spans="1:9" x14ac:dyDescent="0.2">
      <c r="A87" s="93" t="s">
        <v>6</v>
      </c>
      <c r="B87" s="59" t="s">
        <v>42</v>
      </c>
      <c r="C87" s="42" t="s">
        <v>43</v>
      </c>
      <c r="D87" s="19" t="s">
        <v>6</v>
      </c>
      <c r="E87" s="159" t="s">
        <v>6</v>
      </c>
      <c r="F87" s="20" t="s">
        <v>6</v>
      </c>
      <c r="G87" s="123" t="s">
        <v>6</v>
      </c>
    </row>
    <row r="88" spans="1:9" ht="22.5" x14ac:dyDescent="0.2">
      <c r="A88" s="22">
        <f>A86+1</f>
        <v>61</v>
      </c>
      <c r="B88" s="83"/>
      <c r="C88" s="84" t="s">
        <v>171</v>
      </c>
      <c r="D88" s="44" t="s">
        <v>168</v>
      </c>
      <c r="E88" s="165">
        <v>1803</v>
      </c>
      <c r="F88" s="121"/>
      <c r="G88" s="106"/>
    </row>
    <row r="89" spans="1:9" ht="33.75" x14ac:dyDescent="0.2">
      <c r="A89" s="22">
        <f>A88+1</f>
        <v>62</v>
      </c>
      <c r="B89" s="85"/>
      <c r="C89" s="84" t="s">
        <v>172</v>
      </c>
      <c r="D89" s="44" t="s">
        <v>168</v>
      </c>
      <c r="E89" s="165">
        <v>406</v>
      </c>
      <c r="F89" s="121"/>
      <c r="G89" s="106"/>
    </row>
    <row r="90" spans="1:9" ht="22.5" x14ac:dyDescent="0.2">
      <c r="A90" s="22">
        <f>A89+1</f>
        <v>63</v>
      </c>
      <c r="B90" s="85"/>
      <c r="C90" s="84" t="s">
        <v>173</v>
      </c>
      <c r="D90" s="44" t="s">
        <v>168</v>
      </c>
      <c r="E90" s="165">
        <v>230</v>
      </c>
      <c r="F90" s="121"/>
      <c r="G90" s="106"/>
    </row>
    <row r="91" spans="1:9" ht="22.5" x14ac:dyDescent="0.2">
      <c r="A91" s="16" t="s">
        <v>6</v>
      </c>
      <c r="B91" s="17" t="s">
        <v>188</v>
      </c>
      <c r="C91" s="42" t="s">
        <v>44</v>
      </c>
      <c r="D91" s="19" t="s">
        <v>6</v>
      </c>
      <c r="E91" s="20" t="s">
        <v>6</v>
      </c>
      <c r="F91" s="20" t="s">
        <v>6</v>
      </c>
      <c r="G91" s="123" t="s">
        <v>6</v>
      </c>
    </row>
    <row r="92" spans="1:9" x14ac:dyDescent="0.2">
      <c r="A92" s="8">
        <f>A90+1</f>
        <v>64</v>
      </c>
      <c r="B92" s="85"/>
      <c r="C92" s="86" t="s">
        <v>159</v>
      </c>
      <c r="D92" s="44" t="s">
        <v>168</v>
      </c>
      <c r="E92" s="161">
        <v>3196</v>
      </c>
      <c r="F92" s="121"/>
      <c r="G92" s="106"/>
    </row>
    <row r="93" spans="1:9" x14ac:dyDescent="0.2">
      <c r="A93" s="14" t="s">
        <v>6</v>
      </c>
      <c r="B93" s="7" t="s">
        <v>45</v>
      </c>
      <c r="C93" s="87" t="s">
        <v>124</v>
      </c>
      <c r="D93" s="7" t="s">
        <v>6</v>
      </c>
      <c r="E93" s="162" t="s">
        <v>6</v>
      </c>
      <c r="F93" s="119" t="s">
        <v>6</v>
      </c>
      <c r="G93" s="105" t="s">
        <v>6</v>
      </c>
    </row>
    <row r="94" spans="1:9" x14ac:dyDescent="0.2">
      <c r="A94" s="16" t="s">
        <v>6</v>
      </c>
      <c r="B94" s="17" t="s">
        <v>46</v>
      </c>
      <c r="C94" s="42" t="s">
        <v>47</v>
      </c>
      <c r="D94" s="19" t="s">
        <v>6</v>
      </c>
      <c r="E94" s="159" t="s">
        <v>6</v>
      </c>
      <c r="F94" s="20" t="s">
        <v>6</v>
      </c>
      <c r="G94" s="123" t="s">
        <v>6</v>
      </c>
    </row>
    <row r="95" spans="1:9" ht="33.75" x14ac:dyDescent="0.2">
      <c r="A95" s="8">
        <f>A92+1</f>
        <v>65</v>
      </c>
      <c r="B95" s="88"/>
      <c r="C95" s="89" t="s">
        <v>98</v>
      </c>
      <c r="D95" s="44" t="s">
        <v>168</v>
      </c>
      <c r="E95" s="165">
        <v>7073</v>
      </c>
      <c r="F95" s="121"/>
      <c r="G95" s="106"/>
    </row>
    <row r="96" spans="1:9" x14ac:dyDescent="0.2">
      <c r="A96" s="8">
        <f>A95+1</f>
        <v>66</v>
      </c>
      <c r="B96" s="88"/>
      <c r="C96" s="89" t="s">
        <v>158</v>
      </c>
      <c r="D96" s="44" t="s">
        <v>168</v>
      </c>
      <c r="E96" s="165">
        <v>14.5</v>
      </c>
      <c r="F96" s="121"/>
      <c r="G96" s="106"/>
    </row>
    <row r="97" spans="1:7" x14ac:dyDescent="0.2">
      <c r="A97" s="16" t="s">
        <v>6</v>
      </c>
      <c r="B97" s="17" t="s">
        <v>116</v>
      </c>
      <c r="C97" s="90" t="s">
        <v>48</v>
      </c>
      <c r="D97" s="19" t="s">
        <v>6</v>
      </c>
      <c r="E97" s="159" t="s">
        <v>6</v>
      </c>
      <c r="F97" s="20" t="s">
        <v>6</v>
      </c>
      <c r="G97" s="123" t="s">
        <v>6</v>
      </c>
    </row>
    <row r="98" spans="1:7" ht="22.5" x14ac:dyDescent="0.2">
      <c r="A98" s="8">
        <f>A96+1</f>
        <v>67</v>
      </c>
      <c r="B98" s="88"/>
      <c r="C98" s="23" t="s">
        <v>95</v>
      </c>
      <c r="D98" s="11" t="s">
        <v>168</v>
      </c>
      <c r="E98" s="165">
        <v>2995.75</v>
      </c>
      <c r="F98" s="135"/>
      <c r="G98" s="106"/>
    </row>
    <row r="99" spans="1:7" x14ac:dyDescent="0.2">
      <c r="A99" s="14" t="s">
        <v>6</v>
      </c>
      <c r="B99" s="7" t="s">
        <v>49</v>
      </c>
      <c r="C99" s="87" t="s">
        <v>125</v>
      </c>
      <c r="D99" s="7" t="s">
        <v>6</v>
      </c>
      <c r="E99" s="162" t="s">
        <v>6</v>
      </c>
      <c r="F99" s="119" t="s">
        <v>6</v>
      </c>
      <c r="G99" s="105" t="s">
        <v>6</v>
      </c>
    </row>
    <row r="100" spans="1:7" x14ac:dyDescent="0.2">
      <c r="A100" s="16" t="s">
        <v>6</v>
      </c>
      <c r="B100" s="17" t="s">
        <v>50</v>
      </c>
      <c r="C100" s="91" t="s">
        <v>108</v>
      </c>
      <c r="D100" s="19" t="s">
        <v>6</v>
      </c>
      <c r="E100" s="159" t="s">
        <v>6</v>
      </c>
      <c r="F100" s="20" t="s">
        <v>6</v>
      </c>
      <c r="G100" s="123" t="s">
        <v>6</v>
      </c>
    </row>
    <row r="101" spans="1:7" x14ac:dyDescent="0.2">
      <c r="A101" s="8">
        <f>A98+1</f>
        <v>68</v>
      </c>
      <c r="B101" s="92"/>
      <c r="C101" s="89" t="s">
        <v>108</v>
      </c>
      <c r="D101" s="44" t="s">
        <v>53</v>
      </c>
      <c r="E101" s="169">
        <v>1674.49</v>
      </c>
      <c r="F101" s="121"/>
      <c r="G101" s="106"/>
    </row>
    <row r="102" spans="1:7" x14ac:dyDescent="0.2">
      <c r="A102" s="94" t="s">
        <v>6</v>
      </c>
      <c r="B102" s="18" t="s">
        <v>51</v>
      </c>
      <c r="C102" s="18" t="s">
        <v>52</v>
      </c>
      <c r="D102" s="19" t="s">
        <v>6</v>
      </c>
      <c r="E102" s="159" t="s">
        <v>6</v>
      </c>
      <c r="F102" s="20" t="s">
        <v>6</v>
      </c>
      <c r="G102" s="123" t="s">
        <v>6</v>
      </c>
    </row>
    <row r="103" spans="1:7" x14ac:dyDescent="0.2">
      <c r="A103" s="8">
        <f>A101+1</f>
        <v>69</v>
      </c>
      <c r="B103" s="89"/>
      <c r="C103" s="95" t="s">
        <v>161</v>
      </c>
      <c r="D103" s="96" t="s">
        <v>12</v>
      </c>
      <c r="E103" s="169">
        <v>19</v>
      </c>
      <c r="F103" s="121"/>
      <c r="G103" s="106"/>
    </row>
    <row r="104" spans="1:7" x14ac:dyDescent="0.2">
      <c r="A104" s="8">
        <f>A103+1</f>
        <v>70</v>
      </c>
      <c r="B104" s="89"/>
      <c r="C104" s="95" t="s">
        <v>162</v>
      </c>
      <c r="D104" s="96" t="s">
        <v>12</v>
      </c>
      <c r="E104" s="169">
        <v>4</v>
      </c>
      <c r="F104" s="121"/>
      <c r="G104" s="106"/>
    </row>
    <row r="105" spans="1:7" x14ac:dyDescent="0.2">
      <c r="A105" s="8">
        <f t="shared" ref="A105:A112" si="3">A104+1</f>
        <v>71</v>
      </c>
      <c r="B105" s="89"/>
      <c r="C105" s="95" t="s">
        <v>163</v>
      </c>
      <c r="D105" s="96" t="s">
        <v>12</v>
      </c>
      <c r="E105" s="169">
        <v>3</v>
      </c>
      <c r="F105" s="121"/>
      <c r="G105" s="106"/>
    </row>
    <row r="106" spans="1:7" x14ac:dyDescent="0.2">
      <c r="A106" s="8">
        <f t="shared" si="3"/>
        <v>72</v>
      </c>
      <c r="B106" s="27"/>
      <c r="C106" s="97" t="s">
        <v>99</v>
      </c>
      <c r="D106" s="96" t="s">
        <v>12</v>
      </c>
      <c r="E106" s="170">
        <v>16</v>
      </c>
      <c r="F106" s="121"/>
      <c r="G106" s="106"/>
    </row>
    <row r="107" spans="1:7" x14ac:dyDescent="0.2">
      <c r="A107" s="8">
        <f t="shared" si="3"/>
        <v>73</v>
      </c>
      <c r="B107" s="27"/>
      <c r="C107" s="97" t="s">
        <v>160</v>
      </c>
      <c r="D107" s="96" t="s">
        <v>12</v>
      </c>
      <c r="E107" s="170">
        <v>7</v>
      </c>
      <c r="F107" s="121"/>
      <c r="G107" s="106"/>
    </row>
    <row r="108" spans="1:7" x14ac:dyDescent="0.2">
      <c r="A108" s="8">
        <f t="shared" si="3"/>
        <v>74</v>
      </c>
      <c r="B108" s="27"/>
      <c r="C108" s="97" t="s">
        <v>165</v>
      </c>
      <c r="D108" s="96" t="s">
        <v>12</v>
      </c>
      <c r="E108" s="170">
        <v>18</v>
      </c>
      <c r="F108" s="121"/>
      <c r="G108" s="106"/>
    </row>
    <row r="109" spans="1:7" x14ac:dyDescent="0.2">
      <c r="A109" s="8">
        <f t="shared" si="3"/>
        <v>75</v>
      </c>
      <c r="B109" s="27"/>
      <c r="C109" s="97" t="s">
        <v>164</v>
      </c>
      <c r="D109" s="96" t="s">
        <v>12</v>
      </c>
      <c r="E109" s="170">
        <v>8</v>
      </c>
      <c r="F109" s="121"/>
      <c r="G109" s="106"/>
    </row>
    <row r="110" spans="1:7" x14ac:dyDescent="0.2">
      <c r="A110" s="8">
        <f t="shared" si="3"/>
        <v>76</v>
      </c>
      <c r="B110" s="27"/>
      <c r="C110" s="97" t="s">
        <v>109</v>
      </c>
      <c r="D110" s="96" t="s">
        <v>12</v>
      </c>
      <c r="E110" s="170">
        <f>22+6</f>
        <v>28</v>
      </c>
      <c r="F110" s="121"/>
      <c r="G110" s="106"/>
    </row>
    <row r="111" spans="1:7" x14ac:dyDescent="0.2">
      <c r="A111" s="8">
        <f t="shared" si="3"/>
        <v>77</v>
      </c>
      <c r="B111" s="27"/>
      <c r="C111" s="97" t="s">
        <v>110</v>
      </c>
      <c r="D111" s="96" t="s">
        <v>12</v>
      </c>
      <c r="E111" s="170">
        <v>6</v>
      </c>
      <c r="F111" s="121"/>
      <c r="G111" s="106"/>
    </row>
    <row r="112" spans="1:7" x14ac:dyDescent="0.2">
      <c r="A112" s="8">
        <f t="shared" si="3"/>
        <v>78</v>
      </c>
      <c r="B112" s="27"/>
      <c r="C112" s="97" t="s">
        <v>180</v>
      </c>
      <c r="D112" s="96" t="s">
        <v>12</v>
      </c>
      <c r="E112" s="170">
        <f>23+11+11+23</f>
        <v>68</v>
      </c>
      <c r="F112" s="121"/>
      <c r="G112" s="106"/>
    </row>
    <row r="113" spans="1:7" x14ac:dyDescent="0.2">
      <c r="A113" s="16" t="s">
        <v>6</v>
      </c>
      <c r="B113" s="17" t="s">
        <v>54</v>
      </c>
      <c r="C113" s="18" t="s">
        <v>55</v>
      </c>
      <c r="D113" s="19" t="s">
        <v>6</v>
      </c>
      <c r="E113" s="159" t="s">
        <v>6</v>
      </c>
      <c r="F113" s="20" t="s">
        <v>6</v>
      </c>
      <c r="G113" s="123" t="s">
        <v>6</v>
      </c>
    </row>
    <row r="114" spans="1:7" x14ac:dyDescent="0.2">
      <c r="A114" s="8">
        <f>A112+1</f>
        <v>79</v>
      </c>
      <c r="B114" s="59"/>
      <c r="C114" s="27" t="s">
        <v>100</v>
      </c>
      <c r="D114" s="11" t="s">
        <v>19</v>
      </c>
      <c r="E114" s="170">
        <v>256</v>
      </c>
      <c r="F114" s="121"/>
      <c r="G114" s="106"/>
    </row>
    <row r="115" spans="1:7" x14ac:dyDescent="0.2">
      <c r="A115" s="16" t="s">
        <v>6</v>
      </c>
      <c r="B115" s="17" t="s">
        <v>144</v>
      </c>
      <c r="C115" s="18" t="s">
        <v>147</v>
      </c>
      <c r="D115" s="19" t="s">
        <v>6</v>
      </c>
      <c r="E115" s="159" t="s">
        <v>6</v>
      </c>
      <c r="F115" s="20" t="s">
        <v>6</v>
      </c>
      <c r="G115" s="123" t="s">
        <v>6</v>
      </c>
    </row>
    <row r="116" spans="1:7" ht="22.5" x14ac:dyDescent="0.2">
      <c r="A116" s="8">
        <f>A114+1</f>
        <v>80</v>
      </c>
      <c r="B116" s="59"/>
      <c r="C116" s="97" t="s">
        <v>174</v>
      </c>
      <c r="D116" s="96" t="s">
        <v>19</v>
      </c>
      <c r="E116" s="170">
        <v>2640</v>
      </c>
      <c r="F116" s="121"/>
      <c r="G116" s="106"/>
    </row>
    <row r="117" spans="1:7" ht="22.5" x14ac:dyDescent="0.2">
      <c r="A117" s="8">
        <f>A116+1</f>
        <v>81</v>
      </c>
      <c r="B117" s="59"/>
      <c r="C117" s="97" t="s">
        <v>190</v>
      </c>
      <c r="D117" s="96" t="s">
        <v>12</v>
      </c>
      <c r="E117" s="170">
        <v>44</v>
      </c>
      <c r="F117" s="121"/>
      <c r="G117" s="106"/>
    </row>
    <row r="118" spans="1:7" x14ac:dyDescent="0.2">
      <c r="A118" s="8">
        <f>A117+1</f>
        <v>82</v>
      </c>
      <c r="B118" s="59"/>
      <c r="C118" s="97" t="s">
        <v>187</v>
      </c>
      <c r="D118" s="96" t="s">
        <v>12</v>
      </c>
      <c r="E118" s="170">
        <v>39</v>
      </c>
      <c r="F118" s="121"/>
      <c r="G118" s="106"/>
    </row>
    <row r="119" spans="1:7" ht="22.5" x14ac:dyDescent="0.2">
      <c r="A119" s="8">
        <f t="shared" ref="A119:A127" si="4">A118+1</f>
        <v>83</v>
      </c>
      <c r="B119" s="59"/>
      <c r="C119" s="97" t="s">
        <v>191</v>
      </c>
      <c r="D119" s="96" t="s">
        <v>12</v>
      </c>
      <c r="E119" s="170">
        <v>5</v>
      </c>
      <c r="F119" s="121"/>
      <c r="G119" s="106"/>
    </row>
    <row r="120" spans="1:7" ht="22.5" x14ac:dyDescent="0.2">
      <c r="A120" s="8">
        <f t="shared" si="4"/>
        <v>84</v>
      </c>
      <c r="B120" s="59"/>
      <c r="C120" s="97" t="s">
        <v>166</v>
      </c>
      <c r="D120" s="96" t="s">
        <v>12</v>
      </c>
      <c r="E120" s="170">
        <v>2</v>
      </c>
      <c r="F120" s="121"/>
      <c r="G120" s="106"/>
    </row>
    <row r="121" spans="1:7" x14ac:dyDescent="0.2">
      <c r="A121" s="8">
        <f t="shared" si="4"/>
        <v>85</v>
      </c>
      <c r="B121" s="59"/>
      <c r="C121" s="97" t="s">
        <v>137</v>
      </c>
      <c r="D121" s="96" t="s">
        <v>12</v>
      </c>
      <c r="E121" s="170">
        <v>39</v>
      </c>
      <c r="F121" s="121"/>
      <c r="G121" s="106"/>
    </row>
    <row r="122" spans="1:7" x14ac:dyDescent="0.2">
      <c r="A122" s="8">
        <f t="shared" si="4"/>
        <v>86</v>
      </c>
      <c r="B122" s="59"/>
      <c r="C122" s="97" t="s">
        <v>138</v>
      </c>
      <c r="D122" s="96" t="s">
        <v>12</v>
      </c>
      <c r="E122" s="170">
        <v>5</v>
      </c>
      <c r="F122" s="121"/>
      <c r="G122" s="106"/>
    </row>
    <row r="123" spans="1:7" x14ac:dyDescent="0.2">
      <c r="A123" s="8">
        <f t="shared" si="4"/>
        <v>87</v>
      </c>
      <c r="B123" s="59"/>
      <c r="C123" s="97" t="s">
        <v>139</v>
      </c>
      <c r="D123" s="96" t="s">
        <v>19</v>
      </c>
      <c r="E123" s="170">
        <v>152</v>
      </c>
      <c r="F123" s="121"/>
      <c r="G123" s="106"/>
    </row>
    <row r="124" spans="1:7" x14ac:dyDescent="0.2">
      <c r="A124" s="8">
        <f t="shared" si="4"/>
        <v>88</v>
      </c>
      <c r="B124" s="59"/>
      <c r="C124" s="97" t="s">
        <v>140</v>
      </c>
      <c r="D124" s="96" t="s">
        <v>12</v>
      </c>
      <c r="E124" s="170">
        <v>1</v>
      </c>
      <c r="F124" s="121"/>
      <c r="G124" s="106"/>
    </row>
    <row r="125" spans="1:7" x14ac:dyDescent="0.2">
      <c r="A125" s="8">
        <f t="shared" si="4"/>
        <v>89</v>
      </c>
      <c r="B125" s="59"/>
      <c r="C125" s="97" t="s">
        <v>141</v>
      </c>
      <c r="D125" s="96" t="s">
        <v>12</v>
      </c>
      <c r="E125" s="170">
        <v>72</v>
      </c>
      <c r="F125" s="121"/>
      <c r="G125" s="106"/>
    </row>
    <row r="126" spans="1:7" x14ac:dyDescent="0.2">
      <c r="A126" s="8">
        <f t="shared" si="4"/>
        <v>90</v>
      </c>
      <c r="B126" s="59"/>
      <c r="C126" s="97" t="s">
        <v>142</v>
      </c>
      <c r="D126" s="96" t="s">
        <v>19</v>
      </c>
      <c r="E126" s="170">
        <v>2592</v>
      </c>
      <c r="F126" s="121"/>
      <c r="G126" s="106"/>
    </row>
    <row r="127" spans="1:7" ht="22.5" x14ac:dyDescent="0.2">
      <c r="A127" s="8">
        <f t="shared" si="4"/>
        <v>91</v>
      </c>
      <c r="B127" s="59"/>
      <c r="C127" s="97" t="s">
        <v>143</v>
      </c>
      <c r="D127" s="96" t="s">
        <v>19</v>
      </c>
      <c r="E127" s="170">
        <v>2640</v>
      </c>
      <c r="F127" s="121"/>
      <c r="G127" s="106"/>
    </row>
    <row r="128" spans="1:7" x14ac:dyDescent="0.2">
      <c r="A128" s="14" t="s">
        <v>6</v>
      </c>
      <c r="B128" s="7" t="s">
        <v>56</v>
      </c>
      <c r="C128" s="87" t="s">
        <v>57</v>
      </c>
      <c r="D128" s="7" t="s">
        <v>6</v>
      </c>
      <c r="E128" s="118" t="s">
        <v>6</v>
      </c>
      <c r="F128" s="119" t="s">
        <v>6</v>
      </c>
      <c r="G128" s="105" t="s">
        <v>6</v>
      </c>
    </row>
    <row r="129" spans="1:11" x14ac:dyDescent="0.2">
      <c r="A129" s="16" t="s">
        <v>6</v>
      </c>
      <c r="B129" s="17" t="s">
        <v>74</v>
      </c>
      <c r="C129" s="42" t="s">
        <v>58</v>
      </c>
      <c r="D129" s="19" t="s">
        <v>6</v>
      </c>
      <c r="E129" s="20" t="s">
        <v>6</v>
      </c>
      <c r="F129" s="20" t="s">
        <v>6</v>
      </c>
      <c r="G129" s="123" t="s">
        <v>6</v>
      </c>
    </row>
    <row r="130" spans="1:11" ht="22.5" x14ac:dyDescent="0.2">
      <c r="A130" s="98">
        <f>A127+1</f>
        <v>92</v>
      </c>
      <c r="B130" s="88"/>
      <c r="C130" s="89" t="s">
        <v>101</v>
      </c>
      <c r="D130" s="44" t="s">
        <v>19</v>
      </c>
      <c r="E130" s="165">
        <v>40</v>
      </c>
      <c r="F130" s="121"/>
      <c r="G130" s="106"/>
    </row>
    <row r="131" spans="1:11" ht="33.75" x14ac:dyDescent="0.2">
      <c r="A131" s="22">
        <f>A130+1</f>
        <v>93</v>
      </c>
      <c r="B131" s="88"/>
      <c r="C131" s="89" t="s">
        <v>102</v>
      </c>
      <c r="D131" s="44" t="s">
        <v>19</v>
      </c>
      <c r="E131" s="165">
        <v>84</v>
      </c>
      <c r="F131" s="121"/>
      <c r="G131" s="106"/>
    </row>
    <row r="132" spans="1:11" ht="33.75" x14ac:dyDescent="0.2">
      <c r="A132" s="22">
        <f>A131+1</f>
        <v>94</v>
      </c>
      <c r="B132" s="88"/>
      <c r="C132" s="89" t="s">
        <v>105</v>
      </c>
      <c r="D132" s="44"/>
      <c r="E132" s="165">
        <v>124</v>
      </c>
      <c r="F132" s="121"/>
      <c r="G132" s="106"/>
    </row>
    <row r="133" spans="1:11" ht="22.5" x14ac:dyDescent="0.2">
      <c r="A133" s="22">
        <f>A132+1</f>
        <v>95</v>
      </c>
      <c r="B133" s="88"/>
      <c r="C133" s="89" t="s">
        <v>103</v>
      </c>
      <c r="D133" s="44"/>
      <c r="E133" s="165">
        <v>1131</v>
      </c>
      <c r="F133" s="121"/>
      <c r="G133" s="106"/>
    </row>
    <row r="134" spans="1:11" x14ac:dyDescent="0.2">
      <c r="A134" s="22"/>
      <c r="B134" s="88"/>
      <c r="C134" s="89" t="s">
        <v>145</v>
      </c>
      <c r="D134" s="44" t="s">
        <v>19</v>
      </c>
      <c r="E134" s="165">
        <v>48</v>
      </c>
      <c r="F134" s="121"/>
      <c r="G134" s="106"/>
    </row>
    <row r="135" spans="1:11" ht="33.75" x14ac:dyDescent="0.2">
      <c r="A135" s="22">
        <f>A133+1</f>
        <v>96</v>
      </c>
      <c r="B135" s="88"/>
      <c r="C135" s="89" t="s">
        <v>106</v>
      </c>
      <c r="D135" s="44" t="s">
        <v>19</v>
      </c>
      <c r="E135" s="165">
        <v>24</v>
      </c>
      <c r="F135" s="121"/>
      <c r="G135" s="106"/>
    </row>
    <row r="136" spans="1:11" ht="22.5" x14ac:dyDescent="0.2">
      <c r="A136" s="22">
        <f>A135+1</f>
        <v>97</v>
      </c>
      <c r="B136" s="88"/>
      <c r="C136" s="89" t="s">
        <v>104</v>
      </c>
      <c r="D136" s="44" t="s">
        <v>19</v>
      </c>
      <c r="E136" s="165">
        <v>24</v>
      </c>
      <c r="F136" s="121"/>
      <c r="G136" s="106"/>
    </row>
    <row r="137" spans="1:11" x14ac:dyDescent="0.2">
      <c r="A137" s="16" t="s">
        <v>6</v>
      </c>
      <c r="B137" s="17" t="s">
        <v>59</v>
      </c>
      <c r="C137" s="42" t="s">
        <v>60</v>
      </c>
      <c r="D137" s="19" t="s">
        <v>6</v>
      </c>
      <c r="E137" s="159" t="s">
        <v>6</v>
      </c>
      <c r="F137" s="20" t="s">
        <v>6</v>
      </c>
      <c r="G137" s="123" t="s">
        <v>6</v>
      </c>
    </row>
    <row r="138" spans="1:11" x14ac:dyDescent="0.2">
      <c r="A138" s="98">
        <f>A136+1</f>
        <v>98</v>
      </c>
      <c r="B138" s="88"/>
      <c r="C138" s="89" t="s">
        <v>107</v>
      </c>
      <c r="D138" s="44" t="s">
        <v>19</v>
      </c>
      <c r="E138" s="165">
        <v>425</v>
      </c>
      <c r="F138" s="121"/>
      <c r="G138" s="106"/>
    </row>
    <row r="139" spans="1:11" x14ac:dyDescent="0.2">
      <c r="A139" s="14" t="s">
        <v>6</v>
      </c>
      <c r="B139" s="7"/>
      <c r="C139" s="87" t="s">
        <v>61</v>
      </c>
      <c r="D139" s="7" t="s">
        <v>6</v>
      </c>
      <c r="E139" s="162" t="s">
        <v>6</v>
      </c>
      <c r="F139" s="119" t="s">
        <v>6</v>
      </c>
      <c r="G139" s="105" t="s">
        <v>6</v>
      </c>
    </row>
    <row r="140" spans="1:11" x14ac:dyDescent="0.2">
      <c r="A140" s="99" t="s">
        <v>6</v>
      </c>
      <c r="B140" s="17"/>
      <c r="C140" s="18" t="s">
        <v>96</v>
      </c>
      <c r="D140" s="19" t="s">
        <v>6</v>
      </c>
      <c r="E140" s="159" t="s">
        <v>6</v>
      </c>
      <c r="F140" s="20" t="s">
        <v>6</v>
      </c>
      <c r="G140" s="123" t="s">
        <v>6</v>
      </c>
    </row>
    <row r="141" spans="1:11" ht="13.5" thickBot="1" x14ac:dyDescent="0.25">
      <c r="A141" s="100">
        <f>A138+1</f>
        <v>99</v>
      </c>
      <c r="B141" s="101"/>
      <c r="C141" s="102" t="s">
        <v>148</v>
      </c>
      <c r="D141" s="103" t="s">
        <v>97</v>
      </c>
      <c r="E141" s="171">
        <v>1</v>
      </c>
      <c r="F141" s="136"/>
      <c r="G141" s="137"/>
    </row>
    <row r="144" spans="1:11" x14ac:dyDescent="0.2">
      <c r="E144" s="172" t="s">
        <v>62</v>
      </c>
      <c r="G144" s="139"/>
      <c r="H144" s="82"/>
      <c r="K144" s="82"/>
    </row>
    <row r="145" spans="5:7" x14ac:dyDescent="0.2">
      <c r="E145" s="172"/>
      <c r="G145" s="139"/>
    </row>
    <row r="146" spans="5:7" x14ac:dyDescent="0.2">
      <c r="E146" s="172" t="s">
        <v>63</v>
      </c>
      <c r="G146" s="139"/>
    </row>
    <row r="147" spans="5:7" x14ac:dyDescent="0.2">
      <c r="E147" s="172" t="s">
        <v>64</v>
      </c>
      <c r="G147" s="139"/>
    </row>
  </sheetData>
  <sheetProtection selectLockedCells="1" selectUnlockedCells="1"/>
  <mergeCells count="5">
    <mergeCell ref="A1:G1"/>
    <mergeCell ref="D2:E2"/>
    <mergeCell ref="A3:G3"/>
    <mergeCell ref="A63:G63"/>
    <mergeCell ref="J1:P1"/>
  </mergeCells>
  <printOptions horizontalCentered="1" gridLines="1"/>
  <pageMargins left="0.86614173228346458" right="0.39370078740157483" top="0.98425196850393704" bottom="0.59055118110236227" header="0.55118110236220474" footer="0.59055118110236227"/>
  <pageSetup paperSize="9" scale="78" firstPageNumber="3" fitToHeight="7" orientation="portrait" useFirstPageNumber="1" horizontalDpi="300" verticalDpi="300" r:id="rId1"/>
  <headerFooter alignWithMargins="0"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Kosztorys ofertowy</vt:lpstr>
      <vt:lpstr>'Kosztorys ofertowy'!Obszar_wydruku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Kwiecień Magdalena</cp:lastModifiedBy>
  <cp:lastPrinted>2020-02-25T10:29:15Z</cp:lastPrinted>
  <dcterms:created xsi:type="dcterms:W3CDTF">2017-08-03T06:40:59Z</dcterms:created>
  <dcterms:modified xsi:type="dcterms:W3CDTF">2020-06-18T07:54:42Z</dcterms:modified>
</cp:coreProperties>
</file>