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60" windowWidth="15810" windowHeight="11970"/>
  </bookViews>
  <sheets>
    <sheet name="Arkusz1" sheetId="1" r:id="rId1"/>
  </sheets>
  <definedNames>
    <definedName name="_xlnm._FilterDatabase" localSheetId="0" hidden="1">Arkusz1!$A$2:$H$490</definedName>
    <definedName name="_xlnm.Print_Area" localSheetId="0">Arkusz1!$A$1:$H$511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423" i="1" l="1"/>
  <c r="J416" i="1"/>
  <c r="J290" i="1"/>
  <c r="J425" i="1" l="1"/>
  <c r="J301" i="1"/>
  <c r="J288" i="1"/>
  <c r="J156" i="1"/>
  <c r="J117" i="1"/>
  <c r="J30" i="1"/>
  <c r="J486" i="1" l="1"/>
</calcChain>
</file>

<file path=xl/sharedStrings.xml><?xml version="1.0" encoding="utf-8"?>
<sst xmlns="http://schemas.openxmlformats.org/spreadsheetml/2006/main" count="1534" uniqueCount="729">
  <si>
    <t>L.p.</t>
  </si>
  <si>
    <t>Pikietaż</t>
  </si>
  <si>
    <t>Opis uszkodzeń</t>
  </si>
  <si>
    <t>411+500</t>
  </si>
  <si>
    <t>Odstrzelone miejsca z marglem na podwalinach, niechlujnie szpachlowanie starych uszkodzeń, klawiszowanie paneli ekranów</t>
  </si>
  <si>
    <t>411+600</t>
  </si>
  <si>
    <t>Drzwi ewakuacyjne: nie działa samozamykacz, skorodowany nie działający rygiel zamka, korozja na spawach przy futrynie, nietypowe, z ostrymi krawędziami, blokady zdjęcia drzwi powodujące uszkodzenie skrzydła przy pełnym otwarciu</t>
  </si>
  <si>
    <t>411+610</t>
  </si>
  <si>
    <t>Po zewnętrznej stronie, nie wyprofilowana skarpa oparta na podwalinie, klawiszujące panele, samosiejki akacji i innych krzaków na koronie nasypu,</t>
  </si>
  <si>
    <t>411+800</t>
  </si>
  <si>
    <t>Drzwi ewakuacyjne: korozja klamek i szyldu, ślady korozji samozamykacza, do regulacji futryna, początki korozji ocynku na belce nadproża, korozja spawów futryny, skorodowana górna część podwaliny z tyłu ekranu, śruby montażowe z oznakami korozji z tyłu ekranu</t>
  </si>
  <si>
    <t>Skorodowane podwaliny pod ekranami lokalnie do wymiany, ślady nie technologicznych napraw i strzałów margla, zacieki korozji zbrojenia, nie wyprofilowana korona skarpy z rozmyciami w rejonie szklanek</t>
  </si>
  <si>
    <t>411+840</t>
  </si>
  <si>
    <t>Ubytki podwaliny i zacieki korodującego zbrojenia</t>
  </si>
  <si>
    <t>411+950</t>
  </si>
  <si>
    <t>Nie wyprofilowana korona skarpy, odsłonięte podwaliny, ślady niechlujnych napraw, rozmycia w rejonie szklanek</t>
  </si>
  <si>
    <t>412+000</t>
  </si>
  <si>
    <t>Drzwi ewakuacyjne: korozja klamek i szyldu, ślady korozji samozamykacza, do regulacji futryna, skrzydło dołem ociera się o szklankę, początki korozji ocynku na belce nadproża, korozja spawów futryny, naruszona struktura (sztywność) skrzydła na skutek ocierania o podłoże, śruby montażowe z oznakami korozji z tyłu ekranu, niestabilne połączenie futryny aluminiowej z konstr. wsporczą, śruby montażowe na pierwszym panelu za drzwiami, zacieki rdzawe podwalin</t>
  </si>
  <si>
    <t>412+050</t>
  </si>
  <si>
    <t>412+070</t>
  </si>
  <si>
    <t>Tył ekranu: dolny panel, korozja tuż nad podwaliną, ślady niechlujnych  napraw i spękanie powierzchni podwalin, lokalne ślady ich korozji</t>
  </si>
  <si>
    <t>412+160</t>
  </si>
  <si>
    <t>Drzwi ewakuacyjne: korozja klamek i szyldu, ślady korozji samozamykacza, do regulacji futryna, skrzydło ociera się o futrynę od strony zamka, odkształcony dół futryny na skutek kolizji ze śrubą mocującą słup konstr. wsporczej drzwi, początki korozji ocynku na belce nadproża, korozja spawów futryny śruby montażowe z oznakami korozji, śruby montażowe na pierwszym panelu za drzwiami, zacieki rdzawe podwalin, pierwsza podwalina za drzwiami z ubytkami i pionowymi pęknięciami</t>
  </si>
  <si>
    <t>412+200</t>
  </si>
  <si>
    <t>412+850</t>
  </si>
  <si>
    <t>Pionowe rysy 5 początkowych podwalin, klawiszowanie ekranów, uszkodzona  druga podwalina przy szklance (podwalina do wymiany), korozja szklanek słupów</t>
  </si>
  <si>
    <t>Tył podwalin: powierzchniowe strzały margla, uszkodzona góra podwaliny, klawiszujące panele ekranów</t>
  </si>
  <si>
    <t>412+880</t>
  </si>
  <si>
    <t>Górne, 2 wąskie panel ekranu zagrożone wypadnięciem (długość nie dopasowana do rozstawu słupów)</t>
  </si>
  <si>
    <t>Tył podwalin z korozją powierzchni i mikrospękaniami powierzchni</t>
  </si>
  <si>
    <t>412+985</t>
  </si>
  <si>
    <t>Załamanie ekranu: 2 górne panele spawane ze śladami korozji na spawach (pasowane panele na miejscu), zagrożenie wypadnięciem. Ostatni, górny panel przed załamaniem odstrzelona powłoka ocynku (korozja), korozja na narożnym słupie. Skośne pęknięcia podwalin w rejonie słupów (przy podparciach), korozja szklanek słupów</t>
  </si>
  <si>
    <t>Luźne panele pomiędzy słupami narożnymi, zagrożenie wypadnięciem</t>
  </si>
  <si>
    <t>413+000</t>
  </si>
  <si>
    <t>Drzwi ewakuacyjne: regulacja drzwi, skorodowane klamki i szyld, korozja samozamykacza, regulacja samozamykacza</t>
  </si>
  <si>
    <t>2 górne panele zagrożone wypadnięciem</t>
  </si>
  <si>
    <t>413+108</t>
  </si>
  <si>
    <t>Korozja powierzchni podwalin od strony jezdni, strzały margla, rdzawe nacieki korozji zbrojenia, początki korozji szklanek słupów i podwalin</t>
  </si>
  <si>
    <t>413+150</t>
  </si>
  <si>
    <t>Uszkodzona podwalina nad szklanką</t>
  </si>
  <si>
    <t>413+200</t>
  </si>
  <si>
    <t>Drzwi ewakuacyjne: regulacja drzwi, skorodowane klamki i szyld, korozja samozamykacza, regulacja samozamykacza, uszkodzony zamek drzwiowy, korozja śrub montażowych konstrukcji wsporczej, kolizja drzwi z gruntem i szklanką przy otwieraniu</t>
  </si>
  <si>
    <t>Skorodowany przód podwalin, strzały margla, rdzawe zacieki</t>
  </si>
  <si>
    <t>413+250</t>
  </si>
  <si>
    <t>Zagrożenie wypadnięciem górnych paneli</t>
  </si>
  <si>
    <t>413+300</t>
  </si>
  <si>
    <t>Korozja podwaliny, szczególnie w rejonie słupa, zacieki rdzawe i strzały margla</t>
  </si>
  <si>
    <t>Korozja paneli ekranów w rejonie otworów odwadniających</t>
  </si>
  <si>
    <t>413+380</t>
  </si>
  <si>
    <t>Korozja powierzchni podwalin (mleczko cementowe)</t>
  </si>
  <si>
    <t>413+400</t>
  </si>
  <si>
    <t>Drzwi ewakuacyjne: regulacja drzwi, skorodowane klamki, wkładki zamka i szyld, korozja samozamykacza, regulacja samozamykacza,  korozja śrub montażowych i słupa konstrukcji wsporczej,</t>
  </si>
  <si>
    <t>413+450</t>
  </si>
  <si>
    <t>Spękana podwalina, liczne rysy pionowe i skośne, klawiszujące panele, mikrospękania i złuszczenia powierzchni tyłu podwalin</t>
  </si>
  <si>
    <t>413+440</t>
  </si>
  <si>
    <t>Dolny panel ekranu odkształcony (wypchnięta krata, opadające wypełnienie)</t>
  </si>
  <si>
    <t>413+600</t>
  </si>
  <si>
    <t>Koniec odcinka ekranu. Od ostatnich drzwi kilka skorodowanych szklanek słupów od strony jezdni</t>
  </si>
  <si>
    <t>414+500</t>
  </si>
  <si>
    <t>Początek drewnianego ekranu przeciwolśnieniowego na obiekcie. Panele ekranu wymagają impregnacji po obu stronach</t>
  </si>
  <si>
    <t>414+600</t>
  </si>
  <si>
    <t>Podwalina na wysokości wpustu ulicznego, wygięta z licznymi spękaniami pionowymi - do wymiany</t>
  </si>
  <si>
    <t>414+750</t>
  </si>
  <si>
    <t>Drzwi ewakuacyjne: regulacja drzwi, korozja samozamykacza, regulacja samozamykacza,  korozja śrub montażowych, uszkodzenia dolnej szyby. Pierwszy panel ekranu za drzwiami ze śladami korozji na spawach (efekt pasowania na miejscu)</t>
  </si>
  <si>
    <t>414+850</t>
  </si>
  <si>
    <t>Wypadnięta z ramy krata podtrzymująca wypełnienie</t>
  </si>
  <si>
    <t>Na dojściu do zatoki alarmowej korozja narożnego słupa, na skośnych odcinkach ruchome panele ekranów (większa grubość słupów) klawiszowanie paneli, korozja paneli na spawach w miejscach ich pasowania do rozstawu słupów.</t>
  </si>
  <si>
    <t>414+940</t>
  </si>
  <si>
    <t>Drzwi ewakuacyjne: korozja klamki i szyldów, korozja samozamykacza, korozja konstrukcji wsporczej drzwi, regulacja skrzydła i samozamykacza, brak listew mocujących szybę</t>
  </si>
  <si>
    <t>Lokalne braki wkładek stabilizujących panele ekranów, klawiszowanie paneli</t>
  </si>
  <si>
    <t>415+050</t>
  </si>
  <si>
    <t>Nad obiektem brak wkładek stabilizujących panele ekranów</t>
  </si>
  <si>
    <t>415+000</t>
  </si>
  <si>
    <t>Korozja ramy środkowego panela ekranu</t>
  </si>
  <si>
    <t>415+130</t>
  </si>
  <si>
    <t>Drzwi ewakuacyjne: korozja klamki i szyldów, korozja samozamykacza, korozja konstrukcji wsporczej drzwi, regulacja skrzydła i samozamykacza, brak uszczelek mocujących dolną szybę</t>
  </si>
  <si>
    <t>415+270</t>
  </si>
  <si>
    <t>Tył ekranu, wypadnięta krata ze środkowego przęsła ramy panela</t>
  </si>
  <si>
    <t>415+320</t>
  </si>
  <si>
    <t>Drzwi ewakuacyjne: korozja samozamykacza, korozja konstrukcji wsporczej drzwi, regulacja skrzydła i samozamykacza, zacieki zamka drzwi, wypadnięta uszczelka mocująca dolną szybę, uszkodzenie przęsła przy docinaniu w trakcie montażu, skrzywiona poręcz zejścia awaryjnego, podmyte schody,</t>
  </si>
  <si>
    <t>415+400</t>
  </si>
  <si>
    <t>Nad obiektem brak wkładek stabilizujących panele ekranu w słupach, pozostawione resztki taśm montażowych, korozja podwalin, korozja narożników ram przęseł,</t>
  </si>
  <si>
    <t>415+520</t>
  </si>
  <si>
    <t>Drzwi ewakuacyjne: uszkodzona futryna przy zamku, korozja samozamykacza i klamki, korozja konstrukcji wsporczej drzwi, regulacja skrzydła i samozamykacza, wypadnięta uszczelka mocująca szybę, korozja docinanych przęseł, kolizja gruntu z drzwiami przy otwieraniu, podmyte schody</t>
  </si>
  <si>
    <t>Podwaliny ze śladami korozji i napraw</t>
  </si>
  <si>
    <t>415+590</t>
  </si>
  <si>
    <t>Koniec odcinka ekranu. Zagrożenie wypadnięciem górnego panela w ostatnim przęśle.</t>
  </si>
  <si>
    <t>416+005</t>
  </si>
  <si>
    <t>Korozja ramy środkowego przęsła</t>
  </si>
  <si>
    <t>416+020</t>
  </si>
  <si>
    <t>Drzwi ewakuacyjne: regulacja drzwi, korozja klamki i samozamykacza, regulacja samozamykacza,  korozja śrub montażowych, uszkodzenia dolnej szyby.</t>
  </si>
  <si>
    <t>416+210</t>
  </si>
  <si>
    <t>Korozja słupa górna część, tył.</t>
  </si>
  <si>
    <t>416+200 pod wysięgnikiem znaku</t>
  </si>
  <si>
    <t>Drzwi ewakuacyjne: regulacja drzwi, korozja  samozamykacza, regulacja samozamykacza,  korozja śrub montażowych, korozja  konstrukcji wsporczej od strony zamka, brak wkładek stabilizujących panele w rejonie wysięgnika znaku</t>
  </si>
  <si>
    <t>Luźne nie ustawione w pionie, podwaliny ekranów</t>
  </si>
  <si>
    <t>416+330</t>
  </si>
  <si>
    <t>Rdzawy zaciek w połowie długości podwaliny</t>
  </si>
  <si>
    <t>416+350</t>
  </si>
  <si>
    <t>Drzwi ewakuacyjne: regulacja drzwi, korozja  samozamykacza, regulacja samozamykacza,  korozja śrub montażowych, pierwsza podwalina za drzwiami z ułamanym narożnikiem, kolizja skrzydła z gruntem przy otwieraniu,</t>
  </si>
  <si>
    <t>416+550</t>
  </si>
  <si>
    <t>Drzwi ewakuacyjne: regulacja drzwi, korozja klamki, samozamykacza i wkładki, regulacja samozamykacza,  korozja śrub montażowych, prowizoryczny montaż szyb, brak listew mocujących szyby, korozja ocynku nadproża drzwi, regulacja zamka (dopasowanie do futryny), kolizja skrzydła z gruntem przy otwieraniu,</t>
  </si>
  <si>
    <t>416+600</t>
  </si>
  <si>
    <t>Postrzelana podwaliny od strony jezdni (margiel), strzały w miejscu wykonanych napraw, rdzawe zacieki,</t>
  </si>
  <si>
    <t>416+760</t>
  </si>
  <si>
    <t>Drzwi ewakuacyjne: regulacja drzwi, korozja klamki, samozamykacza i wkładki, regulacja samozamykacza,  korozja śrub montażowych, prowizoryczny montaż szyb, brak listew mocujących szyby, korozja ocynku nadproża drzwi,</t>
  </si>
  <si>
    <t>416+800</t>
  </si>
  <si>
    <t>Za załamaniem ekranu prześwit pod podwalinami</t>
  </si>
  <si>
    <t>416+820</t>
  </si>
  <si>
    <t>Tył ekranu: wypadnięta siatka podtrzymująca wypełnienie w trzech sąsiednich  przęsłach</t>
  </si>
  <si>
    <t>416+911</t>
  </si>
  <si>
    <t>Brama awaryjna: brak skobli mocujących bramę do podłoża, nie działające skoble mocujące skrzydła u góry, korozja śrub montażowych, korozja elementów bramy i zawiasów , fartuch na dole ze zbyt cienkiej gumy (brak sztywności), brak zamknięcia na zamek lub kłódkę, brak możliwości zamknięcia i otwarcia z dowolnej strony</t>
  </si>
  <si>
    <t>417+100 - 417+200</t>
  </si>
  <si>
    <t>Lokalne zacieki rdzawe i strzały margla na podwalinach po obu stronach podwalin</t>
  </si>
  <si>
    <t>417+200</t>
  </si>
  <si>
    <t>Drzwi ewakuacyjne: regulacja drzwi, korozja klamki, samozamykacza i wkładki, regulacja samozamykacza,  korozja śrub montażowych, korozja ocynku nadproża drzwi, uszkodzenie futryny drzwi od strony zawiasów z tyłu, nieszczelne skrzydło (uszczelki) (na dole woda wypływa z wnętrza na złączach), nietypowe zabezpieczenie przed zdjęciem futryny powoduje jej uszkodzenie</t>
  </si>
  <si>
    <t>417+200 - 417+300</t>
  </si>
  <si>
    <t>Od strony jezdni zacieki rdzawe, pęknięcia pionowe i strzały margla na podwalinach po obu stronach podwalin</t>
  </si>
  <si>
    <t>417+300</t>
  </si>
  <si>
    <t>Drzwi ewakuacyjne: regulacja drzwi, korozja klamki, samozamykacza i wkładki, regulacja samozamykacza,  korozja śrub montażowych, korozja ocynku nadproża drzwi,</t>
  </si>
  <si>
    <t>Wypchnięty panel ekranu od str.  jezdni, brak wkładek stabilizujących panele ekranu</t>
  </si>
  <si>
    <t>Podwaliny od strony jezdni postrzelane i z mikropęknięciami na całej wysokości,  rdzawe zacieki od zbrojenia. Za ekranem pozostawione resztki taśm montażowych</t>
  </si>
  <si>
    <t>417+630</t>
  </si>
  <si>
    <t>Początek drewnianego ekranu przed obiektem. Konieczna impregnacja desek po obu stronach. Korozja zawiasów i elementów mocujących zawiasy, uszkodzona i skorodowana klamka i zamek drzwi (brak możliwości otwarcia), zamek prawdopodobnie zamknięty na klucz (brak klucza)</t>
  </si>
  <si>
    <t>Korozja elementów pochwytu z rury ocynkowanej wzdłuż ekranu</t>
  </si>
  <si>
    <t>417+750 pod wysięgnikiem znaku</t>
  </si>
  <si>
    <t>Koniec ekranu drewnianego. konieczność poprawy mocowania desek osłaniających metalowe słupy</t>
  </si>
  <si>
    <t>419+900</t>
  </si>
  <si>
    <t>Podwalina przed drzwiami spękana w poziomie z ubytkami - do wymiany.</t>
  </si>
  <si>
    <t>Drzwi ewakuacyjne: regulacja drzwi, korozja klamki, samozamykacza i wkładki, korozja śrub montażowych, korozja ocynku nadproża drzwi, korozja spawów ramy pasowanego przęsła. Przęsło za drzwiami, tył, mechaniczne uszkodzenie kraty (wgięcie)</t>
  </si>
  <si>
    <t>419+950</t>
  </si>
  <si>
    <t>Wypadnięta z ramy siatka podtrzymująca wypełnienie, lokalne ślady korozji przęseł, resztki taśm montażowych na panelach, lokalne odpryski podwalin</t>
  </si>
  <si>
    <t>Wypadnięta z ramy siatka podtrzymująca wypełnienie ok 20 m przed wiaduktem DK50</t>
  </si>
  <si>
    <t>420+060</t>
  </si>
  <si>
    <t>Drzwi ewakuacyjne: regulacja drzwi, korozja klamki i zamka, samozamykacza i wkładki, korozja śrub montażowych, korozja ocynku nadproża drzwi, nieszczelności uszczelek szyb</t>
  </si>
  <si>
    <t>Postrzelane podwaliny od strony jezdni i z tyłu, zacieki rdzawe, ostatnie dolne przęsło wypadnięta siatka z ramy panela,</t>
  </si>
  <si>
    <t>420+700</t>
  </si>
  <si>
    <t>420+890</t>
  </si>
  <si>
    <t>Drzwi ewakuacyjne: niekompletny samozamykacz, korozja elementów samozamykacza, korozja zamka, klamki i szyldu, korozja śrub mocujących ramę wsporczą i futryny drzwi, regulacja drzwi i futryny, brak możliwości otwarcia, brak mocowania futryny drzwi do ramy wsporczej</t>
  </si>
  <si>
    <t>421+080</t>
  </si>
  <si>
    <t>Drzwi ewakuacyjne: korozja elementów samozamykacza, korozja zamka, klamki i szyldu, korozja śrub mocujących ramę wsporczą i futryny drzwi, regulacja drzwi, brak możliwości otwarcia, brak mocowania futryny drzwi do ramy wsporczej, uszkodzona obudowa samozamykacza, korozja ocynku nadproża,  uszkodzone drzwi przez zabezpieczenie przed zdjęciem drzwi,</t>
  </si>
  <si>
    <t>421+100</t>
  </si>
  <si>
    <t>Rdzawe zacieki na tyle podwaliny</t>
  </si>
  <si>
    <t>421+280</t>
  </si>
  <si>
    <t>Korozja tyłu ramy dolnego panela, rdzawe zacieki podwaliny, na odcinku od poprzednich drzwi strzały margla, brak śladów napraw.</t>
  </si>
  <si>
    <t>421+290</t>
  </si>
  <si>
    <t>Drzwi ewakuacyjne: korozja elementów samozamykacza, korozja zamka, klamki i szyldu, korozja śrub mocujących ramę wsporczą i futryny drzwi, regulacja drzwi, brak możliwości otwarcia, korozja ocynku nadproża,  uszkodzona skrzydło przez zabezpieczenie przed zdjęciem drzwi,</t>
  </si>
  <si>
    <t>421+370</t>
  </si>
  <si>
    <t>Pięć ostatnich przęseł, zagrożenie wypadnięciem górnych paneli, nie dopasowana długość do rozstawu słupów, klawiszowanie paneli,</t>
  </si>
  <si>
    <t>421+820</t>
  </si>
  <si>
    <t>422+020</t>
  </si>
  <si>
    <t xml:space="preserve">Drzwi ewakuacyjne: korozja elementów samozamykacza, korozja zamka, klamki i szyldu, korozja śrub mocujących ramę wsporczą i futryny drzwi, regulacja drzwi, korozja ocynku nadproża,  brak uszczelek szyb, wycieki wody z ramy drzwiowej,  </t>
  </si>
  <si>
    <t>422+220</t>
  </si>
  <si>
    <t>Drzwi ewakuacyjne: korozja elementów samozamykacza, korozja zamka, klamki i szyldu, korozja śrub mocujących ramę wsporczą i futryny drzwi, regulacja drzwi, korozja ocynku nadproża,  brak uszczelek szyb, wycieki wody z ramy drzwiowej, uszkodzona skrzydło przez zabezpieczenie przed zdjęciem drzwi,</t>
  </si>
  <si>
    <t>422+300</t>
  </si>
  <si>
    <t>Postrzelana podwalina, mikropęknięcia od strony jezdni</t>
  </si>
  <si>
    <t>422+390</t>
  </si>
  <si>
    <t>Załamanie linii ekranów (zatoka) : skorodowana i ze śladami napraw podwalina, korozja narożnego słupa</t>
  </si>
  <si>
    <t>422+410</t>
  </si>
  <si>
    <t>Drzwi ewakuacyjne: korozja elementów samozamykacza, korozja zamka, klamki i szyldu, korozja śrub mocujących ramę wsporczą i futryny drzwi, regulacja drzwi, korozja ocynku nadproża, szyba drzwi z mat. zastępczego.</t>
  </si>
  <si>
    <t>Rozmycia nasypu w rejonie szklanek słupów, prześwity pod podwalinami, lokalne strzały i rdzawe zacieki podwalin,</t>
  </si>
  <si>
    <t>422+570</t>
  </si>
  <si>
    <t>Koniec odcinka ekranu. mechaniczne uszkodzenie ostatniego przęsła obok korozja ramy przęsła, spękania i strzały margla na podwalinach z tyłu ekranu,</t>
  </si>
  <si>
    <t>422+600</t>
  </si>
  <si>
    <t>Brama ewakuacyjna: korozja nakrętek i śrub stężeń, korozja elementów ramy bramy i zawiasów, brak zamku lub zaczepów kłódek z możliwością mocowania skobli do podłoża, niekompletne zamknięcia, brak możliwości otwarcia z obu stron bramy, na załamaniu ekranu na dole słupa brak odwodnienia profilu słupa (stoi we wnętrzu woda), korozja spawów ram pasowanych paneli w rejonie dojścia do bramy, skorodowane nietypowe zabezpieczenia przed wypadnięciem paneli (płaskowniki), luźne panele w słupach (ok 5 cm luzu), klawiszowanie ekranu,  brak fartucha na dole bramy,</t>
  </si>
  <si>
    <t>Korozja przęseł w miejscy otarć ze słupami na skutek klawiszowania paneli</t>
  </si>
  <si>
    <t>Drzwi ewakuacyjne: korozja elementów samozamykacza, korozja zamka, klamki i szyldu, korozja śrub mocujących ramę wsporczą i futryny drzwi, regulacja drzwi, korozja ocynku nadproża, uszkodzona skrzydło przez zabezpieczenie przed zdjęciem drzwi, strzały na sąsiednich podwalinach ze strzałami i rdzawymi zaciekami.</t>
  </si>
  <si>
    <t xml:space="preserve"> Pierwszy słup za drzwiami ze śladami korozji.</t>
  </si>
  <si>
    <t>Górne wąskie przęsło zagrożone wypadnięciem</t>
  </si>
  <si>
    <t>Ślady korozji słupa</t>
  </si>
  <si>
    <t>422+915</t>
  </si>
  <si>
    <t>422+925</t>
  </si>
  <si>
    <t>Drzwi ewakuacyjne: korozja elementów samozamykacza, korozja zamka, klamki i szyldu, korozja śrub mocujących ramę wsporczą i futryny drzwi, regulacja drzwi, korozja ocynku nadproża, uszkodzona skrzydło przez zabezpieczenie przed zdjęciem drzwi, kolizja skrzydła z gruntem przy otwieraniu, podwalina za drzwiami ze śladami napraw, pęknięcia pionowe, strzały, korozja spawów pasowanego przęsła ekranu przy drzwiach,</t>
  </si>
  <si>
    <t>Środkowy panel nad drzwiami - wypadnięta siatka podtrzymująca wypełnienie.</t>
  </si>
  <si>
    <t>423+020</t>
  </si>
  <si>
    <t>423+120</t>
  </si>
  <si>
    <t>Korozja - korozja słupa, zagrożenie wypadnięcia panela</t>
  </si>
  <si>
    <t>423+125</t>
  </si>
  <si>
    <t>Drzwi ewakuacyjne: korozja elementów samozamykacza, korozja klamek i zamka,  korozja śrub mocujących ramę wsporczą i futryny drzwi, regulacja drzwi, korozja ocynku nadproża, uszkodzona skrzydło przez zabezpieczenie przed zdjęciem drzwi, kolizja skrzydła z gruntem przy otwieraniu, nietechnologiczna regulacja wysokości skrzydła, korozja spawów pasowanego przęsła ekranu przy drzwiach, korozja szklanki słupka ramy mocującej futrynę</t>
  </si>
  <si>
    <t>423+170</t>
  </si>
  <si>
    <t>Korozja słupa na połączeniu podwaliny z przęsłem, Nietechnologiczne (kamień)usztywnienie podwaliny, lokalne strzały i rdzawe zacieki podwalin</t>
  </si>
  <si>
    <t>423+500</t>
  </si>
  <si>
    <t xml:space="preserve"> Uszkodzona górna krawędź podwaliny przy panelu, z tyłu korozja słupa</t>
  </si>
  <si>
    <t>423+550</t>
  </si>
  <si>
    <t>Rdzawe zacieki na podwalinie, pozostawione taśmy montażowe, klawiszowanie ekranu,</t>
  </si>
  <si>
    <t>423+610</t>
  </si>
  <si>
    <t>Na 3 odcinkach paneli wypadnięte uszczelki</t>
  </si>
  <si>
    <t>423+650</t>
  </si>
  <si>
    <t>Drzwi ewakuacyjne: korozja elementów samozamykacza, korozja zamka i klamek,  korozja śrub mocujących ramę wsporczą i futryny drzwi, regulacja drzwi, korozja ocynku nadproża, uszkodzona skrzydło przez zabezpieczenie przed zdjęciem drzwi, kolizja skrzydła z gruntem przy otwieraniu</t>
  </si>
  <si>
    <t>Przed drzwiami mocno skorodowana podwalina</t>
  </si>
  <si>
    <t>423+700</t>
  </si>
  <si>
    <t>Tył znaczna korozja podwaliny, rdzawe nacieki,</t>
  </si>
  <si>
    <t>Do następnych drzwi, klawiszowanie ekranu. 3 i 4 przęsło przed kolejnymi drzwiami mocno skorodowane</t>
  </si>
  <si>
    <t>423+800</t>
  </si>
  <si>
    <t>Drzwi ewakuacyjne: korozja elementów samozamykacza, regulacja samozamykacza, korozja zamka i klamek,  korozja śrub mocujących ramę wsporczą i futryny drzwi, regulacja drzwi, korozja ocynku nadproża, uszkodzona skrzydło przez zabezpieczenie przed zdjęciem drzwi, kolizja skrzydła z gruntem przy otwieraniu, skorodowane podwaliny przed i za drzwiami, uszkodzona skrzydło przez zabezpieczenie przed zdjęciem drzwi,</t>
  </si>
  <si>
    <t>423+810</t>
  </si>
  <si>
    <t>Postrzelana podwalina z rdzawymi zaciekami</t>
  </si>
  <si>
    <t>423+830</t>
  </si>
  <si>
    <t>Rdzawy zaciek na podwalinie</t>
  </si>
  <si>
    <t>423+900</t>
  </si>
  <si>
    <t>Skorodowane i postrzelane podwaliny na 2 panelach</t>
  </si>
  <si>
    <t>423+980</t>
  </si>
  <si>
    <t>Drzwi ewakuacyjne: korozja elementów samozamykacza, regulacja samozamykacza, korozja klamek i zamka,  korozja śrub mocujących ramę wsporczą i futryny drzwi, regulacja drzwi, korozja ocynku nadproża, uszkodzona skrzydło przez zabezpieczenie przed zdjęciem drzwi, kolizja skrzydła z gruntem przy otwieraniu, wypadające uszczelki szyb, uszkodzona skrzydło przez zabezpieczenie przed zdjęciem drzwi,</t>
  </si>
  <si>
    <t xml:space="preserve"> Lokalne strzały i rdzawe zacieki podwalin, na górnej krawędzi erozja podwalin</t>
  </si>
  <si>
    <t>Korozja spawów ram paneli ekranu przed obiektem</t>
  </si>
  <si>
    <t>424+100</t>
  </si>
  <si>
    <t>Za obiektem skorodowane podwaliny, liczne strzały, strzały na wcześniejszych naprawach</t>
  </si>
  <si>
    <t>424+180</t>
  </si>
  <si>
    <t>Drzwi ewakuacyjne: korozja elementów samozamykacza, regulacja samozamykacza, korozja zamka,  korozja śrub mocujących ramę wsporczą i futryny drzwi, regulacja drzwi, korozja ocynku nadproża, uszkodzona skrzydło przez zabezpieczenie przed zdjęciem drzwi, kolizja skrzydła z gruntem przy otwieraniu, wypadające uszczelki szyb,</t>
  </si>
  <si>
    <t>Korozja  podwalin, liczne strzały, strzały na wcześniejszych naprawach</t>
  </si>
  <si>
    <t>Załamanie ekranu przed zatoką, luźne panele ekranu, swobodnie przemieszczają się w słupach, klawiszowanie, słupy i przęsła pasowane na miejscu ze śladami korozji</t>
  </si>
  <si>
    <t>424+310</t>
  </si>
  <si>
    <t>424+480</t>
  </si>
  <si>
    <t>Drzwi ewakuacyjne: korozja elementów samozamykacza, regulacja samozamykacza, korozja klamek i zamka,  korozja śrub mocujących ramę wsporczą i futryny drzwi, regulacja drzwi, korozja ocynku nadproża, uszkodzona skrzydło przez zabezpieczenie przed zdjęciem drzwi, brak śrub mocujących futrynę do ramy wsporczej, kolizja skrzydła z gruntem przy otwieraniu,</t>
  </si>
  <si>
    <t>424+650</t>
  </si>
  <si>
    <t>Drzwi ewakuacyjne: korozja elementów samozamykacza, regulacja samozamykacza, korozja klamek i zamka,  korozja śrub mocujących ramę wsporczą i futryny drzwi, regulacja drzwi, korozja ocynku nadproża, uszkodzona skrzydło przez zabezpieczenie przed zdjęciem drzwi, sąsiednie przęsła pasowane na miejscu ze śladami korozji na spawach, nadpalona siatka od szlifierki i spawów, odwrotnie zespawane kształtowniki ramy przęsła, nadcięte skrzydło drzwi, wycięta szpilka słupa. Korozja podwaliny pierwszego przęsła za drzwiami</t>
  </si>
  <si>
    <t>Strzały i rdzawe zacieki na podwalinach, ślady wcześniejszych napraw,</t>
  </si>
  <si>
    <t>424+850</t>
  </si>
  <si>
    <t>Drzwi ewakuacyjne: korozja elementów samozamykacza, regulacja samozamykacza, korozja zamka,  korozja śrub mocujących ramę wsporczą i futryny drzwi, regulacja drzwi, korozja ocynku nadproża, uszkodzona skrzydło przez zabezpieczenie przed zdjęciem drzwi, sąsiednie przęsła pasowane na miejscu ze śladami korozji na spawach,</t>
  </si>
  <si>
    <t>425+020</t>
  </si>
  <si>
    <t>Podwalina ze spękaniami pionowymi i w narożniku, do wymiany</t>
  </si>
  <si>
    <t>425+050</t>
  </si>
  <si>
    <t>Drzwi ewakuacyjne: korozja elementów samozamykacza, regulacja samozamykacza, korozja klamek i zamka,  korozja śrub mocujących ramę wsporczą i futryny drzwi, regulacja drzwi, korozja ocynku nadproża, uszkodzona skrzydło przez zabezpieczenie przed zdjęciem drzwi, sąsiednie przęsła pasowane na miejscu ze śladami korozji na spawach, kolizja skrzydła z gruntem przy otwieraniu, brak pasowania listew aluminiowego panela nad drzwiami, skorodowana podwalina przed drzwiami różni się od pozostałych w ciągu,</t>
  </si>
  <si>
    <t>425+100</t>
  </si>
  <si>
    <t>Korozja podwaliny, strzały zacieki rdzawe, pęknięcia pionowe</t>
  </si>
  <si>
    <t>Ciąg pięciu skorodowanych podwalin, strzały, zacieki rdzawe, pęknięcia pionowe</t>
  </si>
  <si>
    <t>Ciąg dziesięciu  skorodowanych podwalin, strzały, zacieki rdzawe, pęknięcia pionowe</t>
  </si>
  <si>
    <t>425+240</t>
  </si>
  <si>
    <t>Drzwi ewakuacyjne: korozja elementów samozamykacza, regulacja samozamykacza, korozja klamek i zamka,  korozja śrub mocujących ramę wsporczą i futryny drzwi, regulacja drzwi, korozja ocynku nadproża, uszkodzona skrzydło przez zabezpieczenie przed zdjęciem drzwi, sąsiednie przęsła pasowane na miejscu ze śladami korozji na spawach, kolizja skrzydła z gruntem przy otwieraniu,  skorodowana podwalina przed drzwiami różni się od pozostałych w ciągu,</t>
  </si>
  <si>
    <t>425+260</t>
  </si>
  <si>
    <t>Zagrożenie wypadnięciem górnego panela przedostatniego przęsła. Koniec odcinka ekranu.</t>
  </si>
  <si>
    <t>Początek drewnianych ekranów przeciwolśnieniowych na obiekcie.  Konieczna obustronna impregnacja, ślady korozji na pochwycie wzdłuż obiektu,</t>
  </si>
  <si>
    <t>Pierwsze przęsło zielonej ściany za obiektem (niskie), prześwit pod podwaliną umożliwia przejście małych zwierząt (za wysoko podwieszone, niechlujne pasowanie długości panela do słupów,  krata  podtrzymująca wypełnienie wypadnięta z ramy</t>
  </si>
  <si>
    <t>425+710</t>
  </si>
  <si>
    <t>Drzwi ewakuacyjne: korozja elementów samozamykacza, regulacja samozamykacza, korozja klamek i zamka,  korozja śrub mocujących ramę wsporczą i futryny drzwi, regulacja drzwi, korozja ocynku nadproża, uszkodzona skrzydło przez zabezpieczenie przed zdjęciem drzwi, uszkodzona wełna przęsła przed drzwiami,</t>
  </si>
  <si>
    <t>Korozja podwalin, strzały, zacieki rdzawe, pęknięcia pionowe, ślady napraw</t>
  </si>
  <si>
    <t>425+910</t>
  </si>
  <si>
    <t>Drzwi ewakuacyjne: korozja elementów samozamykacza, regulacja samozamykacza, korozja klamek i zamka,  korozja śrub mocujących ramę wsporczą i futryny drzwi, regulacja drzwi, korozja ocynku nadproża, uszkodzona skrzydło przez zabezpieczenie przed zdjęciem drzwi, sąsiednie przęsła pasowane na miejscu ze śladami korozji na spawach i przypaleniami siatki, odwrotny montaż ramy, wypadające uszczelki drzwi,</t>
  </si>
  <si>
    <t>425+950</t>
  </si>
  <si>
    <t>Liczne ślady napraw podwalin bez zatarcia, strzały i rdzawe zacieki</t>
  </si>
  <si>
    <t>426+000</t>
  </si>
  <si>
    <t>426+010</t>
  </si>
  <si>
    <t>Drzwi ewakuacyjne: dolna szyba z materiału zastępczego, korozja elementów samozamykacza, regulacja samozamykacza, korozja klamek i zamka,  korozja śrub mocujących ramę wsporczą i futryny drzwi, regulacja drzwi, korozja ocynku nadproża, uszkodzone skrzydło przez zabezpieczenie przed zdjęciem drzwi, sąsiednie przęsła pasowane na miejscu ze śladami korozji na spawach i przypaleniami siatki, schody wyjścia ewakuacyjnego wyprowadzają użytkowników do rowu</t>
  </si>
  <si>
    <t>426+020</t>
  </si>
  <si>
    <t>Rdzawy zaciek podwaliny</t>
  </si>
  <si>
    <t>426+105</t>
  </si>
  <si>
    <t>Drzwi ewakuacyjne: korozja elementów samozamykacza, regulacja samozamykacza, korozja klamek i zamka,  korozja śrub mocujących ramę wsporczą i futryny drzwi, regulacja drzwi, korozja ocynku nadproża, uszkodzone skrzydło przez zabezpieczenie przed zdjęciem drzwi,</t>
  </si>
  <si>
    <t>10 podwalin za drzwiami: ślady napraw, mikropęknięcia strzały, rdzawe nacieki,</t>
  </si>
  <si>
    <t>426+200</t>
  </si>
  <si>
    <t>Drzwi ewakuacyjne: korozja elementów samozamykacza, regulacja samozamykacza, korozja klamek i zamka,  korozja śrub mocujących ramę wsporczą i futryny drzwi, regulacja drzwi, korozja ocynku nadproża, uszkodzone skrzydło przez zabezpieczenie przed zdjęciem drzwi, schody wyjścia ewakuacyjnego wyprowadzają użytkowników do rowu</t>
  </si>
  <si>
    <t>426+450</t>
  </si>
  <si>
    <t>426+500</t>
  </si>
  <si>
    <t>Drzwi ewakuacyjne: korozja elementów samozamykacza, regulacja samozamykacza, korozja klamek i zamka,  korozja śrub mocujących ramę wsporczą i futryny drzwi, regulacja drzwi, korozja ocynku nadproża, uszkodzone skrzydło przez zabezpieczenie przed zdjęciem drzwi, korozja ramy wsporczej drzwi, korozja pochwytu przy schodach, schody wyjścia ewakuacyjnego wyprowadzają użytkowników do rowu, wyjście zagrodzone siatką</t>
  </si>
  <si>
    <t>426+660</t>
  </si>
  <si>
    <t>Początek ekranu za obiektem. druga i trzecia podwalina ze śladami erozji na styku z ramą paneli</t>
  </si>
  <si>
    <t>426+750</t>
  </si>
  <si>
    <t>Z tyłu uszkodzony, ukruszenie, górny fragment podwaliny</t>
  </si>
  <si>
    <t>426+770</t>
  </si>
  <si>
    <t>Z tyłu uszkodzony, ukruszenie, górny fragment podwaliny, klawiszujące panele ekranów,</t>
  </si>
  <si>
    <t>426+900</t>
  </si>
  <si>
    <t>427+100</t>
  </si>
  <si>
    <t>Od wewnątrz skorodowane podwaliny na styku z ramą paneli</t>
  </si>
  <si>
    <t>427+200</t>
  </si>
  <si>
    <t>2 podwaliny za drzwiami - pęknięcia w środku rozpiętości, znaczna korozja górnej części od wewnątrz</t>
  </si>
  <si>
    <t>427+280</t>
  </si>
  <si>
    <t>Rdzawe zacieki i liczne strzały margla na podwalinach</t>
  </si>
  <si>
    <t>Znaczna korozja podwaliny - do wymiany</t>
  </si>
  <si>
    <t>427+400</t>
  </si>
  <si>
    <t>Tył ekranu rdzawe zacieki na podwalinach na długości ok. 25 m</t>
  </si>
  <si>
    <t xml:space="preserve"> 427+480</t>
  </si>
  <si>
    <t>Drzwi ewakuacyjne, ostre krawędzie zabezpieczenia przeciw wyważeniowego uszkadzają skrzydło, kolizja skrzydła z gruntem, korozja elementów samozamykacza, korozja klamki,  pochwytu i zamka, regulacja skrzydła drzwi, pęknięta uszczelka górnej szyby</t>
  </si>
  <si>
    <t>Na odcinku do następnych drzwi, punktowe rdzawe wycieki na podwalinach, klawiszowanie paneli ekranów.</t>
  </si>
  <si>
    <t>427+600</t>
  </si>
  <si>
    <t>Drzwi ewakuacyjne, ostre krawędzie zabezpieczenia przeciw wyważeniowego uszkadzają skrzydło, kolizja skrzydła z gruntem, korozja elementów samozamykacza, korozja klamki,  pochwytu i zamka, regulacja skrzydła drzwi, korozja śrub mocujących futrynę do ramy wsporczej, luźna rama wsporcza drzwi, Strzały margla z ukruszeniami na podwalinie przed drzwiami,</t>
  </si>
  <si>
    <t>Początek obiektu, podwalina przed drzwiami technicznymi postrzelana ze śladami ukruszeń, korozja klamki, zamka, zawiasów, śrub mocujących szyby, korozja progu, brak pochwytu rurowego wzdłuż obiektu, brak 11 dolnych szyb, 5 pozostałych dolnych i jedna górna jest spękana,  korozja punktowa aluminiowych ram szyb,</t>
  </si>
  <si>
    <t>Od strony jezdni ślady napraw podwalin bez zatarcia, strzały i rdzawe zacieki w tych samych miejscach,</t>
  </si>
  <si>
    <t>427+790</t>
  </si>
  <si>
    <t>Drzwi ewakuacyjne, ostre krawędzie zabezpieczenia przeciw wyważeniowego uszkadzają skrzydło,  korozja elementów samozamykacza, korozja klamki,  pochwytu i zamka, regulacja skrzydła drzwi, korozja śrub mocujących futrynę do ramy wsporczej, brak uszczelek szyb, korozja skrzydła na dole, postrzelana przedostatnia podwalina przed drzwiami</t>
  </si>
  <si>
    <t>427+890</t>
  </si>
  <si>
    <t>427+975</t>
  </si>
  <si>
    <t>Na górze ramy przęsła ślady korozji, rdzawy naciek na podwalinie,</t>
  </si>
  <si>
    <t>427+850</t>
  </si>
  <si>
    <t>Uszkodzona podwalina ze śladami naprawy</t>
  </si>
  <si>
    <t>427+990</t>
  </si>
  <si>
    <t xml:space="preserve">Drzwi ewakuacyjne, ślady korozji samozamykacze, brak pokrywy siłownika, korozja klamki i zamka, korozja śrub mocujących drzwi do ramy wsporczej, kolizja skrzydła z gruntem, ostre krawędzie zabezpieczenia zawiasu uszkadzają futrynę,  </t>
  </si>
  <si>
    <t>428+200</t>
  </si>
  <si>
    <t>Drzwi ewakuacyjne,  korozja samozamykacza, klamki i zamka, korozja śrub mocujących drzwi do ramy wsporczej, kolizja skrzydła z gruntem, ostre krawędzie zabezpieczenia zawiasu uszkadzają futrynę,  do regulacji skrzydło drzwi</t>
  </si>
  <si>
    <t>Od strony jezdni podwaliny z mikrospękaniami, ślady napraw,</t>
  </si>
  <si>
    <t>428+380</t>
  </si>
  <si>
    <t>Uszkodzona podwalina, z odstrzelonymi śladami napraw.</t>
  </si>
  <si>
    <t>428+460</t>
  </si>
  <si>
    <t>Mikrospękania podwalin ze śladami napraw,</t>
  </si>
  <si>
    <t>428+570</t>
  </si>
  <si>
    <t>Drzwi ewakuacyjne, ślady korozji samozamykacza,  klamki i zamka, korozja śrub mocujących drzwi do ramy wsporczej, kolizja skrzydła z gruntem, ostre krawędzie zabezpieczenia zawiasu uszkadzają futrynę,  do regulacji skrzydło drzwi</t>
  </si>
  <si>
    <t>428+760</t>
  </si>
  <si>
    <t>Drzwi ewakuacyjne, ślady korozji samozamykacza,  klamki i zamka, korozja śrub mocujących drzwi do ramy wsporczej, kolizja skrzydła z gruntem, ostre krawędzie zabezpieczenia zawiasu uszkadzają futrynę,  do regulacji skrzydło drzwi, postrzelana podwalina przed drzwiami, korozja ocynku słupa po stronie zawiasów z zewnątrz</t>
  </si>
  <si>
    <t>Załamanie linii ekranów przed zatoką alarmową, korozja narożnego słupa po obu stronach</t>
  </si>
  <si>
    <t>Ślady korozji najwyższego panela</t>
  </si>
  <si>
    <t>Korozja słupa na następnym załamaniu</t>
  </si>
  <si>
    <t>Pomiędzy narożnymi słupami spękana pionowo podwalina</t>
  </si>
  <si>
    <t>429+000</t>
  </si>
  <si>
    <t>Drzwi ewakuacyjne, ślady korozji samozamykacza,  klamki i zamka, korozja śrub mocujących drzwi do ramy wsporczej, kolizja skrzydła z gruntem, ostre krawędzie zabezpieczenia zawiasu uszkadzają futrynę,  do regulacji skrzydło drzwi, postrzelana podwalina przed drzwiami, korozja ocynku słupa po stronie zawiasów z zewnątrz , brak nasypu przy wyjściu z drzwi, uszkodzenie ocynku słupa od strony klamki, wypadnięte uszczelki szyb drzwi,</t>
  </si>
  <si>
    <t>429+050</t>
  </si>
  <si>
    <t>Na górnej części słupa korozja</t>
  </si>
  <si>
    <t>Pierwsze przęsło za obiektem, spękana docinana podwalina</t>
  </si>
  <si>
    <t>Drzwi ewakuacyjne, ślady korozji samozamykacza,  klamki i zamka, korozja śrub mocujących drzwi do ramy wsporczej, kolizja skrzydła z gruntem, ostre krawędzie zabezpieczenia zawiasu uszkadzają futrynę,  przycinane skrzydło drzwi - kolizja z podstawą słupa od str. klamki, wypadnięte uszczelki szyb drzwi,</t>
  </si>
  <si>
    <t>429+935</t>
  </si>
  <si>
    <t>Piąte przęsło za drzwiami - korozja ramy górnego przęsła na styku z dolnym</t>
  </si>
  <si>
    <t>429+400</t>
  </si>
  <si>
    <t>Drzwi ewakuacyjne, ślady korozji samozamykacza,  klamki i zamka, korozja śrub mocujących drzwi do ramy wsporczej, regulacja skrzydła, kolizja skrzydła z gruntem, ostre krawędzie zabezpieczenia zawiasu uszkadzają futrynę,  pasowane na miejscu przęsło za drzwiami ze śladami korozji w miejscach spawów, przypalona siatka w rejonie spawów z uszkodzeniami struktury ekranu, korozja ocynku nadproża drzwi</t>
  </si>
  <si>
    <t>429+460</t>
  </si>
  <si>
    <t>Od str. jezdni skorodowana górna część podwaliny, na ciągu mikrospękania podwalin od strony jezdni, widoczne ślady napraw podwalin oraz świeże strzały</t>
  </si>
  <si>
    <t>429+590</t>
  </si>
  <si>
    <t>Drzwi ewakuacyjne, ślady korozji samozamykacza,  klamki i zamka, korozja śrub mocujących drzwi do ramy wsporczej, regulacja skrzydła, kolizja skrzydła z gruntem, ostre krawędzie zabezpieczenia zawiasu uszkadzają futrynę,  postrzelana podwalina za drzwiami w miejscu wcześniejszych napraw</t>
  </si>
  <si>
    <t>429+700</t>
  </si>
  <si>
    <t>Drzwi ewakuacyjne, ślady korozji samozamykacza,  klamki i zamka, korozja śrub mocujących drzwi do ramy wsporczej,  ostre krawędzie zabezpieczenia zawiasu uszkadzają futrynę, korozja podwaliny przed drzwiami w górnej części po obu stronach, wypadnięte uszczelki szyb, korozja ocynku na nadprożu</t>
  </si>
  <si>
    <t>429+710</t>
  </si>
  <si>
    <t>Drzwi techniczne za mostem, podwalina ze śladami dużych napraw, stan bardzo zły, drzwi: korozja zawiasów, klamki, zamka, śrub, progu, wypadające uszczelki, brak samozamykaczy na wszystkich drzwiach obiektowych.</t>
  </si>
  <si>
    <t>429+900</t>
  </si>
  <si>
    <t xml:space="preserve">Drzwi ewakuacyjne, ślady korozji samozamykacza,  klamki i zamka, korozja śrub mocujących drzwi do ramy wsporczej,  ostre krawędzie zabezpieczenia zawiasu uszkadzają futrynę,  </t>
  </si>
  <si>
    <t>429+960</t>
  </si>
  <si>
    <t>Podwalina skorodowana w górnej części, ślady wcześniejszych napraw i ponownych uszkodzeń</t>
  </si>
  <si>
    <t>430+050</t>
  </si>
  <si>
    <t>Drzwi ewakuacyjne, ślady korozji samozamykacza,  klamki i zamka, korozja i brak śrub mocujących drzwi do ramy wsporczej,  ostre krawędzie zabezpieczenia zawiasu uszkadzają futrynę,  ciężko otwierające i zamykające się drzwi, kolizja skrzydła ze stopą słupa, przycięte drzwi</t>
  </si>
  <si>
    <t>430+090</t>
  </si>
  <si>
    <t>Zmiana wysokości ekranu na 2 panelowy, 2 panele dalej korozja narożnika ramy dolnego panela, kolejne 2 panele dalej ta sama sytuacja</t>
  </si>
  <si>
    <t>430+200</t>
  </si>
  <si>
    <t>Drzwi ewakuacyjne, ślady korozji samozamykacza,  klamki i zamka, korozja i brak śrub mocujących drzwi do ramy wsporczej,  ostre krawędzie zabezpieczenia zawiasu uszkadzają futrynę,  wypadnięte uszczelki drzwi, kolizja skrzydła ze stopą słupa, przycięte drzwi</t>
  </si>
  <si>
    <t>430+315</t>
  </si>
  <si>
    <t>Drzwi ewakuacyjne, ślady korozji samozamykacza,  klamki i zamka, korozja i brak śrub mocujących drzwi do ramy wsporczej, regulacja skrzydła, kolizja skrzydła z gruntem, ostre krawędzie zabezpieczenia zawiasu uszkadzają futrynę,  wypadnięte uszczelki drzwi, korozja ocynku nadproża,</t>
  </si>
  <si>
    <t>430+420</t>
  </si>
  <si>
    <t>Początek obiektu, drzwi obiektowe, korozja zawiasów, zamka i klamki, śrub mocujących szyby, wypadające uszczelki, zamknięta zasuwa brak możliwości zamknięcia i otwarcia drzwi, korozja progu i nadproża. Na obiekcie ekran dół drewniany wymagający pilnej impregnacji, są ślady butwienia drewna, górny panel przezierny cały, aluminiowe ramy ze śladami korozji, brak lokalny linek zabezpieczających szyby, lokalne ślady korozji pochwytu na obiekcie</t>
  </si>
  <si>
    <t>430+490</t>
  </si>
  <si>
    <t>Drzwi ewakuacyjne, ślady korozji samozamykacza,  klamki i zamka, korozja i brak śrub mocujących drzwi do ramy wsporczej, regulacja skrzydła, kolizja skrzydła ze stopą słupa, przycięte skrzydło drzwi, ostre krawędzie zabezpieczenia zawiasu uszkadzają futrynę,  wypadnięte uszczelki drzwi, korozja ocynku nadproża. Podwalina za drzwiami z dużym strzałem przy drugim słupie, brak śladów napraw</t>
  </si>
  <si>
    <t>430-575</t>
  </si>
  <si>
    <t>Narożnik dolnej ramy górnego panela ze śladami korozji</t>
  </si>
  <si>
    <t>430+620</t>
  </si>
  <si>
    <t>Koniec ekranów. Ostatnia podwalina postrzelana ze śladami napraw</t>
  </si>
  <si>
    <t>STRONA LEWA</t>
  </si>
  <si>
    <t>430+450</t>
  </si>
  <si>
    <t>Uszkodzony panel przezierny</t>
  </si>
  <si>
    <t>430+390</t>
  </si>
  <si>
    <t>Erozja podwaliny betonowej</t>
  </si>
  <si>
    <t>430+092</t>
  </si>
  <si>
    <t>Drzwi ewakuacyjne, ślady korozji samozamykacza,  klamki i zamka, korozja i brak śrub mocujących drzwi do ramy wsporczej, regulacja skrzydła, kolizja skrzydła ze stopą słupa, przycięte skrzydło drzwi, ostre krawędzie zabezpieczenia zawiasu uszkadzają futrynę,  wypadnięte uszczelki drzwi, korozja ocynku nadproża.</t>
  </si>
  <si>
    <t>429+890</t>
  </si>
  <si>
    <t>Drzwi ewakuacyjne, ślady korozji samozamykacza,  klamki i zamka, korozja, kolizja skrzydła ze stopą słupa, przycięte skrzydło drzwi, ostre krawędzie zabezpieczenia zawiasu uszkadzają futrynę,  wypadnięte uszczelki drzwi, korozja ocynku nadproża. Podwalina za drzwiami z dużym strzałem przy drugim słupie, brak śladów napraw</t>
  </si>
  <si>
    <t>429+885</t>
  </si>
  <si>
    <t>Odgięta siatka panelu nr 2 i 3</t>
  </si>
  <si>
    <t>429+685</t>
  </si>
  <si>
    <t>Uszkodzona siatka na panelu</t>
  </si>
  <si>
    <t>Korozja na podwalinie przy drzwiach ewakuacyjnych</t>
  </si>
  <si>
    <t>429+440</t>
  </si>
  <si>
    <t>Drzwi ewakuacyjne, ślady korozji samozamykacza,  klamki i zamka, korozja kolizja skrzydła ze stopą słupa, przycięte skrzydło drzwi, ostre krawędzie zabezpieczenia zawiasu uszkadzają futrynę,  wypadnięte uszczelki drzwi, korozja ocynku nadproża.</t>
  </si>
  <si>
    <t>429+250</t>
  </si>
  <si>
    <t>Drzwi ewakuacyjne, ślady korozji samozamykacza,  klamki i zamka, korozja regulacja skrzydła, kolizja skrzydła ze stopą słupa, przycięte skrzydło drzwi, ostre krawędzie zabezpieczenia zawiasu uszkadzają futrynę,  wypadnięte uszczelki drzwi, korozja ocynku nadproża. Podwalina za drzwiami erozja</t>
  </si>
  <si>
    <t>Drzwi ewakuacyjne, ślady korozji niekompletnego samozamykacza,  klamki i zamka, korozja i brak śrub mocujących drzwi do ramy wsporczej, regulacja skrzydła, kolizja skrzydła ze stopą słupa, przycięte skrzydło drzwi, ostre krawędzie zabezpieczenia zawiasu uszkadzają futrynę,  wypadnięte uszczelki drzwi, korozja ocynku nadproża. Podwalina za drzwiami z dużym strzałem przy drugim słupie, brak śladów napraw</t>
  </si>
  <si>
    <t>428+585</t>
  </si>
  <si>
    <t>Drzwi ewakuacyjne, ślady korozji samozamykacza,  klamki i zamka, korozja i brak śrub mocujących drzwi do ramy wsporczej, kolizja skrzydła ze stopą słupa, przycięte skrzydło drzwi, ostre krawędzie zabezpieczenia zawiasu uszkadzają futrynę.</t>
  </si>
  <si>
    <t>428+180</t>
  </si>
  <si>
    <t>Wymycie pod podwaliną</t>
  </si>
  <si>
    <t>428+178</t>
  </si>
  <si>
    <t>Drzwi ewakuacyjne, ślady korozji samozamykacza,  klamki i zamka, korozja i brak śrub mocujących drzwi do ramy wsporczej, przycięte skrzydło drzwi, ostre krawędzie zabezpieczenia zawiasu uszkadzają futrynę</t>
  </si>
  <si>
    <t>427+980</t>
  </si>
  <si>
    <t>Drzwi ewakuacyjne, ślady korozji samozamykacza,  klamki i zamka, kolizja skrzydła ze stopą słupa, przycięte skrzydło drzwi, ostre krawędzie zabezpieczenia zawiasu uszkadzają futrynę</t>
  </si>
  <si>
    <t>428+000</t>
  </si>
  <si>
    <t>Wysunięta uszczelka pomiędzy panelami</t>
  </si>
  <si>
    <t>427+660 do 427+700</t>
  </si>
  <si>
    <t>Brak poręczy</t>
  </si>
  <si>
    <t xml:space="preserve">Drzwi ewakuacyjne ślady korozji  </t>
  </si>
  <si>
    <t>427+410</t>
  </si>
  <si>
    <t>Drzwi ewakuacyjne, ślady korozji niekompletnego  samozamykacza,  klamki i zamka, korozja mocujących drzwi do ramy wsporczej, kolizja skrzydła ze stopą słupa, przycięte skrzydło drzwi, ostre krawędzie zabezpieczenia zawiasu uszkadzają futrynę</t>
  </si>
  <si>
    <t>Korozja na podwalinie</t>
  </si>
  <si>
    <t>426+600</t>
  </si>
  <si>
    <t>Zacieki na panelach i podwalinie</t>
  </si>
  <si>
    <t>Drzwi ewakuacyjne, ślady korozji samozamykacza,  klamki i zamka, kolizja skrzydła ze stopą słupa, przycięte skrzydło drzwi, ostre krawędzie zabezpieczenia zawiasu uszkadzają futrynę,  wypadnięte uszczelki drzwi, korozja ocynku nadproża.</t>
  </si>
  <si>
    <t>426+350</t>
  </si>
  <si>
    <t>Drzwi ewakuacyjne, ślady korozji samozamykacza,  klamki i zamka, korozja i brak śrub mocujących drzwi do ramy wsporczej, regulacja skrzydła, kolizja skrzydła ze stopą słupa, przycięte skrzydło drzwi, ostre krawędzie zabezpieczenia zawiasu uszkadzają futrynę,  wypadnięte uszczelki drzwi</t>
  </si>
  <si>
    <t>luźne panele ekranu, swobodnie przemieszczają się w słupach, klawiszowanie</t>
  </si>
  <si>
    <t>426+180</t>
  </si>
  <si>
    <t>Drzwi ewakuacyjne, ślady korozji samozamykacza,  klamki i zamka, korozja mocujących drzwi do ramy wsporczej, regulacja skrzydła, kolizja skrzydła ze stopą słupa, przycięte skrzydło drzwi, ostre krawędzie zabezpieczenia zawiasu uszkadzają futrynę,  wypadnięte uszczelki drzwi</t>
  </si>
  <si>
    <t>426+090</t>
  </si>
  <si>
    <t>Korozja kształtownika panelu</t>
  </si>
  <si>
    <t>Drzwi ewakuacyjne, ślady korozji samozamykacza,  klamki i zamka, korozja kolizja skrzydła ze stopą słupa, przycięte skrzydło drzwi, ostre krawędzie zabezpieczenia zawiasu uszkadzają futrynę,  wypadnięte uszczelki drzwi, uszkodzony profil środkowy wcześniejsze naprawy.</t>
  </si>
  <si>
    <t>425+804</t>
  </si>
  <si>
    <t>Drzwi ewakuacyjne, ślady korozji samozamykacza,  klamki i zamka, korozja i brak śrub mocujących drzwi do ramy wsporczej, regulacja skrzydła, kolizja skrzydła ze stopą słupa, przycięte skrzydło drzwi, ostre krawędzie zabezpieczenia zawiasu uszkadzają futrynę</t>
  </si>
  <si>
    <t>425+750</t>
  </si>
  <si>
    <t>korozja podwaliny</t>
  </si>
  <si>
    <t>425+605</t>
  </si>
  <si>
    <t>425+450</t>
  </si>
  <si>
    <t>425+350</t>
  </si>
  <si>
    <t>423+300</t>
  </si>
  <si>
    <t>Korozja podwaliny</t>
  </si>
  <si>
    <t>423+250</t>
  </si>
  <si>
    <t>423+040</t>
  </si>
  <si>
    <t>Drzwi ewakuacyjne, ślady korozji samozamykacza,  klamki i zamka, korozja kolizja skrzydła ze stopą słupa, przycięte skrzydło drzwi, ostre krawędzie zabezpieczenia zawiasu uszkadzają futrynę</t>
  </si>
  <si>
    <t>422+850</t>
  </si>
  <si>
    <t>422+400</t>
  </si>
  <si>
    <t>422+230</t>
  </si>
  <si>
    <t>Drzwi ewakuacyjne, ślady korozji samozamykacza,  klamki i zamka, korozja kolizja skrzydła ze stopą słupa, przycięte skrzydło drzwi, ostre krawędzie zabezpieczenia zawiasu uszkadzają futrynę.</t>
  </si>
  <si>
    <t>422+030</t>
  </si>
  <si>
    <t>421+980</t>
  </si>
  <si>
    <t>Uszkodzone panele przezierne 2szt</t>
  </si>
  <si>
    <t>Konieczna impregnacja elementów drewnianych</t>
  </si>
  <si>
    <t>419+245</t>
  </si>
  <si>
    <t>419+035</t>
  </si>
  <si>
    <t>418+570</t>
  </si>
  <si>
    <t>Drzwi ewakuacyjne, ślady korozji samozamykacza,  klamki brak możliwości otworzenie drzwi</t>
  </si>
  <si>
    <t xml:space="preserve">Drzwi ewakuacyjne, ślady korozji samozamykacza,  klamki i zamka, korozja kolizja skrzydła ze stopą słupa, przycięte skrzydło drzwi, ostre krawędzie zabezpieczenia zawiasu uszkadzają futrynę,  </t>
  </si>
  <si>
    <t>418+000</t>
  </si>
  <si>
    <t xml:space="preserve">Drzwi ewakuacyjne, ślady korozji samozamykacza,  klamki i zamka, przycięte skrzydło drzwi, ostre krawędzie zabezpieczenia zawiasu uszkadzają futrynę,  </t>
  </si>
  <si>
    <t>417+800</t>
  </si>
  <si>
    <t>417+490</t>
  </si>
  <si>
    <t>417+100</t>
  </si>
  <si>
    <t>Drzwi ewakuacyjne, ślady korozji samozamykacza,  klamki i zamka, przycięte skrzydło drzwi, ostre krawędzie zabezpieczenia zawiasu uszkadzają futrynę</t>
  </si>
  <si>
    <t>416+400</t>
  </si>
  <si>
    <t xml:space="preserve">Drzwi ewakuacyjne, ślady korozji samozamykacza,  klamki i zamka przycięte skrzydło drzwi, ostre krawędzie zabezpieczenia zawiasu uszkadzają futrynę,  </t>
  </si>
  <si>
    <t>416+000</t>
  </si>
  <si>
    <t>415+820</t>
  </si>
  <si>
    <t>415+420</t>
  </si>
  <si>
    <t>414+900</t>
  </si>
  <si>
    <t>414+470</t>
  </si>
  <si>
    <t>Uszkodzona podwalina</t>
  </si>
  <si>
    <t>412+300</t>
  </si>
  <si>
    <t>429+910</t>
  </si>
  <si>
    <t xml:space="preserve"> 422+000
Pisia Gągolina</t>
  </si>
  <si>
    <t>Początek obiektu z ekranami przeziernymi. Panele ekranów są całe, brak pochwytu poręczy rurowej, na dojściu do mostu ostatni panel pasowany ma miejscu - korozja na spawach, korozja aluminiowych ram szyb, na ostatnim słupie brak mocowania pochwytu,</t>
  </si>
  <si>
    <t>profilowanie skarpy 10 m2</t>
  </si>
  <si>
    <t>profilowanie skarpy 30 m2</t>
  </si>
  <si>
    <t>Tył ekranu: ślady niechlujnych  napraw strzałów i spękań, rdzawe nacieki z korozji zbrojenia, brak profilowania nasypu,</t>
  </si>
  <si>
    <t xml:space="preserve">Skorodowana klamka i uszkodzony zamek w drzwiach ekranu, skorodowany samozamykacz, uszkodzone zawiasy, z tyłu zbyt wysoki grunt uniemożliwiający otwarcie drzwi,  Brak możliwości otwarcia drzwi. Skorodowane elementy poręczy wzdłuż ekranu. </t>
  </si>
  <si>
    <t xml:space="preserve">klinowanie paneli </t>
  </si>
  <si>
    <t>oczyszczenie i zabezpieczenie miejsc gdzie występuje korozja 0,5 m2</t>
  </si>
  <si>
    <t>klinowanie podwaliny</t>
  </si>
  <si>
    <t xml:space="preserve">oczyszczenie i zabezpieczenie miejsc gdzie występuje korozja 1m2 </t>
  </si>
  <si>
    <t xml:space="preserve">oczyszczenie i zabezpieczenie miejsc gdzie występuje korozja 1 m2 </t>
  </si>
  <si>
    <t>oczyszczenie i zabezpieczenie miejsc gdzie występuje korozja 1m2</t>
  </si>
  <si>
    <t>Początek ekranu za wjazdem do MOP Podmycie nasypu pod 4. podwaliną, korozja ramy dolnego panela,</t>
  </si>
  <si>
    <t xml:space="preserve">do zamalowania graffiti 100m2 </t>
  </si>
  <si>
    <t>do uzupełnienia pochwyt</t>
  </si>
  <si>
    <t>Drzwi ewakuacyjne, ślady korozji samozamykacza,  klamki i zamka, korozja kolizja skrzydła ze stopą słupa, przycięte skrzydło drzwi, ostre krawędzie zabezpieczenia zawiasu uszkadzają futrynę,  luźne uszczelki drzwi uszkodzony panel przezierne</t>
  </si>
  <si>
    <t>Drzwi ewakuacyjne, ślady korozji samozamykacza,  klamki i zamka, korozja kolizja skrzydła ze stopą słupa, przycięte skrzydło drzwi, ostre krawędzie zabezpieczenia zawiasu uszkadzają futrynę,  luźne uszczelki drzwi,</t>
  </si>
  <si>
    <t xml:space="preserve">profilowania skarpy 30m2 </t>
  </si>
  <si>
    <t xml:space="preserve">do uzupełnienia uszczelka </t>
  </si>
  <si>
    <t>Graffiti na panelach do usunięcia 100m2</t>
  </si>
  <si>
    <t>klinowanie paneli</t>
  </si>
  <si>
    <t>oczyszczenie i zabezpieczenie miejsc gdzie występuje korozja  1m2</t>
  </si>
  <si>
    <t xml:space="preserve">oczyszczenie i zabezpieczenie miejsc gdzie występuje korozja 4m2 </t>
  </si>
  <si>
    <t>412+986</t>
  </si>
  <si>
    <t>413+001</t>
  </si>
  <si>
    <t>Zatoka awaryjna, panel ekranu przed drzwiami spawany na miejscu ze śladami korozji, korozja klamki, korozja zamka, korozja samozamykacza, brak mocowania futryny drzwi do ramy wsporczej (luźna futryna), regulacja drzwi, brak mocowania ramy wsporczej drzwi do ekranu, odkształcenia zawiasów, brak uszczelek szyb, ostre krawędzie na zabezpieczeniu zawiasów, uszkodzona futryna,</t>
  </si>
  <si>
    <t>STRONA PRAWA</t>
  </si>
  <si>
    <t>Przedmiar</t>
  </si>
  <si>
    <t>ilość</t>
  </si>
  <si>
    <t>cena jednostkowa</t>
  </si>
  <si>
    <t>wartość netto</t>
  </si>
  <si>
    <t>przęsło</t>
  </si>
  <si>
    <t>oczyszczenie i zabezpieczenie antykorozyjne betonu - głowice</t>
  </si>
  <si>
    <t>m2</t>
  </si>
  <si>
    <t>uzupełnienie ubytków betonu - głowice</t>
  </si>
  <si>
    <t>m3</t>
  </si>
  <si>
    <t>kpl</t>
  </si>
  <si>
    <t>demontaż i ponowny montaż paneli przęsła ekranu o wys. 5 m</t>
  </si>
  <si>
    <t>iniekcja sklejająca rysy/pęknięcia - podwaliny</t>
  </si>
  <si>
    <t>m</t>
  </si>
  <si>
    <t>lokalne naprawy zaprawami PCC, zabezpieczenie antykorozyjne betonu - podwaliny</t>
  </si>
  <si>
    <t>elem.</t>
  </si>
  <si>
    <t xml:space="preserve">klinowanie paneli, </t>
  </si>
  <si>
    <t>zdemontować korodujący element, usunąć rdzę, wykonać odnowę zabezpieczenia antykorozyjnego ramy panela i zamontować ponownie</t>
  </si>
  <si>
    <t>oczyszczenie i zabezpieczenie miejsc gdzie występuje korozja 2m2</t>
  </si>
  <si>
    <t>demontaż i ponowny montaż paneli przęsła ekranu o wys. 7 m</t>
  </si>
  <si>
    <t>oczyszczenie i zabezpieczenie antykorozyjne betonu - podwaliny</t>
  </si>
  <si>
    <t>demontaż i ponowny montaż paneli przęsła ekranu o wys. 4,5 m</t>
  </si>
  <si>
    <t>demontaż i ponowny montaż paneli przęsła ekranu o wys. 6 m</t>
  </si>
  <si>
    <t>demontaż i montaż paneli przęsła ekranu o wys. 5 m</t>
  </si>
  <si>
    <t>427+290</t>
  </si>
  <si>
    <t>demontaż i ponowny montaż paneli przęsła ekranu o wys. 4 m</t>
  </si>
  <si>
    <t>422+000</t>
  </si>
  <si>
    <t>szpachlowanie i zabezpieczenie antykorozyjne pow. betonu - podwalina</t>
  </si>
  <si>
    <t>uzupełnienie zaprawą naprawczą brakującego zaczynu cementowego na krawędziach podwaliny</t>
  </si>
  <si>
    <t>mb</t>
  </si>
  <si>
    <t>odtworzenie nasypu 50mb</t>
  </si>
  <si>
    <t>oczyszczenie i zabezpieczenie miejsc gdzie występuje korozja 2,5m2</t>
  </si>
  <si>
    <t>oczyszczenie i zabezpieczenie miejsc gdzie występuje korozja 0,5m2</t>
  </si>
  <si>
    <t>oczyszczenie i zabezpieczenie miejsc gdzie występuje korozja 1 m2</t>
  </si>
  <si>
    <t xml:space="preserve">oczyszczenie i zabezpieczenie miejsc gdzie występuje korozja 3 m2 </t>
  </si>
  <si>
    <t>do poprawy mocowanie kraty podtrzymującej wypełnienie
profilowanie(uzupełnienie skarpy)</t>
  </si>
  <si>
    <t xml:space="preserve">konieczność wykonania przejścia nad rowem </t>
  </si>
  <si>
    <t xml:space="preserve">profilowanie uzupełnianie nasypu 120m2 </t>
  </si>
  <si>
    <t xml:space="preserve">wykonanie zejścia po nasypie </t>
  </si>
  <si>
    <t>do poprawy mocowanie kraty podtrzymującej wypełnienie</t>
  </si>
  <si>
    <t>szt.</t>
  </si>
  <si>
    <t xml:space="preserve">do poprawy mocowanie kraty podtrzymującej wypełnienie
klinowanie panelu </t>
  </si>
  <si>
    <t>do wymiany siatka i wypełnienie 1m2</t>
  </si>
  <si>
    <t>uwzględniono w pozycjach dot. drzwi</t>
  </si>
  <si>
    <t>Początek odcinka ekranu, ślady napraw podwalin, pęknięcia, strzały i rdzawe zacieki podwalin</t>
  </si>
  <si>
    <t>Drzwi ewakuacyjne: korozja elementów samozamykacza, regulacja samozamykacza, korozja zamka i klamek,  korozja śrub mocujących ramę wsporczą i futryny drzwi, regulacja drzwi, korozja ocynku nadproża, uszkodzona skrzydło przez zabezpieczenie przed zdjęciem drzwi, kolizja skrzydła z gruntem przy otwieraniu, wypadające uszczelki szyb, brak zamocowania futryny do ramy wsporczej. Brak nasypu za drzwiami.</t>
  </si>
  <si>
    <t xml:space="preserve">Drzwi ewakuacyjne, ślady korozji samozamykacza,  klamki i zamka, korozja kolizja skrzydła ze stopą słupa, przycięte skrzydło drzwi, ostre krawędzie zabezpieczenia zawiasu uszkadzają futrynę, ekran uszkodzony 1 panel przezierny </t>
  </si>
  <si>
    <t>brak panel ekranu mały 1m wys.</t>
  </si>
  <si>
    <t>422+750</t>
  </si>
  <si>
    <t>422+790</t>
  </si>
  <si>
    <t>422+800</t>
  </si>
  <si>
    <t>422+815</t>
  </si>
  <si>
    <t>konieczność impregnacji po obu stronach ekranu i drogi 600 m2</t>
  </si>
  <si>
    <t>Początek małego obiektu, ekrany przezierne w aluminiowych ramach, w pionie 2 rzędy paneli, poręcz z rury ocynkowanej ze śladami korozji, korozja aluminiowych ram, 1 szyba pęknięta</t>
  </si>
  <si>
    <t>Początek obiektu, początek ekranów przeziernych, 1szyba pęknięta, lokalna korozja ram aluminiowych, brak poręczy (pochwytu rurowego), korozja zostawionego  korka poręczy, drzwi techniczne ze śladami korozji śrub, zawiasów klamki, zamka, wypadające uszczelki szyb, brak kluczy wkładek drzwi zamków na obiektach, korozja progu ramy wsporczej drzwi</t>
  </si>
  <si>
    <t>Miejscowe ubytki, złuszczenia i wykruszenia betonu głowicy pala, wykwity korozji stali zbrojeniowej.</t>
  </si>
  <si>
    <t>Miejscowe ubytki, złuszczenia i wykruszenia betonu głowicy pala. Pęknięcia ukośne, wykruszenia, ubytki, powierzchniowa korozja betonu podwaliny, wykwity korozji stali zbrojeniowej podwaliny.</t>
  </si>
  <si>
    <t>Rdzawe wykwity i nacieki na ramie panela.</t>
  </si>
  <si>
    <t>Uszkodzenie mechaniczne podwaliny z ubytkami i zarysowaniami.</t>
  </si>
  <si>
    <t>Rysa, liczne powierzchniowe mikrospękania betonu podwaliny.</t>
  </si>
  <si>
    <t>Spękania, rysy siatkowe, ubytki betonu, uszkodzenia mechaniczne podwaliny.</t>
  </si>
  <si>
    <t xml:space="preserve">Wykruszenia i ubytki, powierzchniowa korozja betonu podwaliny, wykwity korozji stali zbrojeniowej podwaliny. </t>
  </si>
  <si>
    <t>Korozja i ubytki betonu podwaliny.</t>
  </si>
  <si>
    <t xml:space="preserve">Wykwity i zacieki korozji metalu na styku podwaliny i panela. Wykruszenia i ubytki betonu podwaliny, rdzawe wykwity na styku z panelem. </t>
  </si>
  <si>
    <t>Rysy i pęknięcia podwalin, spękania siatkowe podwalin, rdzawe wykwity i nacieki.</t>
  </si>
  <si>
    <t>Rysy na podwalinie.</t>
  </si>
  <si>
    <t>Rysy na podwalinach.</t>
  </si>
  <si>
    <t>Rysy i ubytki betonu podwaliny.</t>
  </si>
  <si>
    <t>Rysy i spękania siatkowe na podwalinach.</t>
  </si>
  <si>
    <t xml:space="preserve">Wykruszenia, ubytki i odkryte spęcherzenia powierzchni betonu podwaliny. </t>
  </si>
  <si>
    <t>do uzupełnienia pochwyt 32m</t>
  </si>
  <si>
    <t>411+800 do 411+840</t>
  </si>
  <si>
    <t>412+900</t>
  </si>
  <si>
    <t>413+110</t>
  </si>
  <si>
    <t>413+201</t>
  </si>
  <si>
    <t>413+301</t>
  </si>
  <si>
    <t>414+601</t>
  </si>
  <si>
    <t>415+521</t>
  </si>
  <si>
    <t xml:space="preserve">416+200 </t>
  </si>
  <si>
    <t>417+500</t>
  </si>
  <si>
    <t>417+631</t>
  </si>
  <si>
    <t>419+901</t>
  </si>
  <si>
    <t>422+650</t>
  </si>
  <si>
    <t>422+926</t>
  </si>
  <si>
    <t>423+651</t>
  </si>
  <si>
    <t>423+701</t>
  </si>
  <si>
    <t>423+702</t>
  </si>
  <si>
    <t>424+200</t>
  </si>
  <si>
    <t>428+765</t>
  </si>
  <si>
    <t>429+686</t>
  </si>
  <si>
    <t xml:space="preserve">Rdzawe zacieki ze zbrojenia podwalin z tyłu, klawiszowanie paneli. Podwaliny w rejonie drzwi postrzelane i spękane, nie zatarte stare naprawy. </t>
  </si>
  <si>
    <t>422+700</t>
  </si>
  <si>
    <t>417+850</t>
  </si>
  <si>
    <t>429+160</t>
  </si>
  <si>
    <t>Początek obiektu z ekranami przeziernymi, szyby całe, ślady korozji na pochwycie rurowym, drugie przęsło za obiektem- uszkodzona górna część dolnego panela po obu stronach panela. Na dojściu do obiektu 2 ostatnie podwaliny, skorodowane, brak śrub mocujących wsporniki pochwytu na obiekcie.</t>
  </si>
  <si>
    <t xml:space="preserve"> Pierwsze przęsło za obiektem, spękana docinana podwalina</t>
  </si>
  <si>
    <t>ryczałt max. do 2,0 % wartości netto oferty</t>
  </si>
  <si>
    <t>Projekt i wprowadzenie czasowej organizacji ruchu</t>
  </si>
  <si>
    <t>427+670</t>
  </si>
  <si>
    <t>425+851</t>
  </si>
  <si>
    <t>429+169</t>
  </si>
  <si>
    <t>428+477</t>
  </si>
  <si>
    <t>421+981</t>
  </si>
  <si>
    <t>dospawanie płaskownika do słupa 8x 40cm</t>
  </si>
  <si>
    <t>konieczność szpachlowania spękań i wypełnienie ubytków 1m2</t>
  </si>
  <si>
    <t>dospawanie płaskownika do słupa 4x 40cm</t>
  </si>
  <si>
    <t>konieczność szpachlowania spękań i wypełnienie ubytków 5m2</t>
  </si>
  <si>
    <t>konieczność szpachlowania spękań i wypełnienie ubytków 2m2</t>
  </si>
  <si>
    <t>konieczność szpachlowania spękań i wypełnienie ubytków 7m2</t>
  </si>
  <si>
    <t xml:space="preserve">do poprawy mocowanie kraty podtrzymującej wypełnienie do poprawy siatka </t>
  </si>
  <si>
    <t>do wymiany klamka z szyldem i wkładką, śruby mocujące  oraz do uzupełnienia uszczelka  mocująca szybę w drzwiach.
oczyszczenie i zabezpieczenie miejsc gdzie występuje korozja 1m2</t>
  </si>
  <si>
    <t>konieczność szpachlowania spękań i wypełnienie ubytków 0,5m2</t>
  </si>
  <si>
    <t>konieczność szpachlowania spękań i wypełnienie ubytków 3m2</t>
  </si>
  <si>
    <t>dospawanie płaskownika do słupa 20x 40cm</t>
  </si>
  <si>
    <t>konieczność szpachlowania spękań i wypełnienie ubytków1m2</t>
  </si>
  <si>
    <t xml:space="preserve">konieczność szpachlowania spękań i wypełnienie ubytków 0,5m2 </t>
  </si>
  <si>
    <t>do uzupełnienia pochwyt 12mb</t>
  </si>
  <si>
    <t>konieczność szpachlowania spękań i wypełnienie ubytków 6m2</t>
  </si>
  <si>
    <t>konieczność szpachlowania spękań i wypełnienie ubytków 8m2</t>
  </si>
  <si>
    <t>do uzupełnienia pochwyt 30mb</t>
  </si>
  <si>
    <t>Pęknięte panele przezierne 1 szt.</t>
  </si>
  <si>
    <t>Pęknięte panele przezierne 2 szt.</t>
  </si>
  <si>
    <t>Popękane panele przezierne 17 szt.</t>
  </si>
  <si>
    <t>Pęknięty panel przezierny 1 szt.</t>
  </si>
  <si>
    <t xml:space="preserve">Drzwi ewakuacyjne, ślady korozji samozamykacza,  klamki i zamka, korozja i brak śrub mocujących drzwi do ramy wsporczej, regulacja skrzydła, kolizja skrzydła ze stopą słupa, przycięte skrzydło drzwi, ostre krawędzie zabezpieczenia zawiasu uszkadzają futrynę, brak pochwytu wzdłuż ekranu </t>
  </si>
  <si>
    <t>do uzupełnienia pochwyt 36m</t>
  </si>
  <si>
    <t>Drzwi ewakuacyjne, ślady korozji samozamykacza,  klamki i zamka, korozja kolizja skrzydła ze stopą słupa, przycięte skrzydło drzwi, ostre krawędzie zabezpieczenia zawiasu uszkadzają futrynę,  odpadające uszczelki drzwi,</t>
  </si>
  <si>
    <t>Pęknięte panele przezierne 7 szt.</t>
  </si>
  <si>
    <t>Drzwi ewakuacyjne, ślady korozji samozamykacza,  klamki i zamka, korozja kolizja skrzydła ze stopą słupa, przycięte skrzydło drzwi, ostre krawędzie zabezpieczenia zawiasu uszkadzają futrynę,  luźne uszczelki drzwi brak możliwości zamknięcia</t>
  </si>
  <si>
    <t xml:space="preserve">dodatkowo na wszystkich dziwach ewakuacyjnych występuje zabezpieczenie przed zdjęciem które  uszkadza skrzydło. Należy zastosować wzmocnienie ramy w miejscu styku. </t>
  </si>
  <si>
    <t>j.m.</t>
  </si>
  <si>
    <t xml:space="preserve">demontaż i ponowny montaż paneli przęseł ekranów (o wys. 6 m) przyległych do głowic pali </t>
  </si>
  <si>
    <t>regulacja drzwi 
do wymiany klamka z szyldem i wkładką, śruby mocujące - należy zdemontować istniejącą klamkę z szyldem i wkładką oraz śruby mocujące, następnie zamontować nową klamkę z szyldem i wkładką oraz śruby mocujące                                                               do uzupelnienia śruby mocujące, 
oczyszczenie i zabezpieczenie miejsc gdzie występuje korozja 1m2</t>
  </si>
  <si>
    <t>regulacja drzwi 
do wymiany klamka z szyldem i wkładką, śruby mocujące - należy zdemontować istniejącą klamkę z szyldem i wkładką oraz śruby mocujące, następnie zamontować nową klamkę z szyldem i wkładką oraz śruby mocujące. Należy uzupełnić uszczelki  mocujące szybę w drzwiach. 
Oczyszczenie i zabezpieczenie miejsc gdzie występuje korozja 1m2</t>
  </si>
  <si>
    <t>konieczna impregnacja paneli drewnianych 
regulacja drzwi 
do wymiany klamka z szyldem i wkładką, śruby mocujące - należy zdemontować istniejącą klamkę z szyldem i wkładką oraz śruby mocujące, następnie zamontować nową klamkę z szyldem i wkładką oraz śruby mocujące                                                               do uzupelnienia śruby mocujące, 
oczyszczenie i zabezpieczenie miejsc gdzie występuje korozja 1m2</t>
  </si>
  <si>
    <t>regulacja drzwi (ewentualna wymiana całych drzwi)
do wymiany klamka z szyldem i wkładką, śruby mocujące - należy zdemontować istniejącą klamkę z szyldem i wkładką oraz śruby mocujące, następnie zamontować nową klamkę z szyldem i wkładką oraz śruby mocujące. Należy uzupełnić uszczelki  mocujące szybę w drzwiach. 
Oczyszczenie i zabezpieczenie miejsc gdzie występuje korozja 1m2</t>
  </si>
  <si>
    <t>regulacja drzwi  (ewentualnie wymiana całych drzwi)
do wymiany klamka z szyldem i wkładką, śruby mocujące - należy zdemontować istniejącą klamkę z szyldem i wkładką oraz śruby mocujące, następnie zamontować nową klamkę z szyldem i wkładką oraz śruby mocujące                                                               do uzupelnienia śruby mocujące, 
oczyszczenie i zabezpieczenie miejsc gdzie występuje korozja 1m2</t>
  </si>
  <si>
    <t>regulacja drzwi 
do wymiany klamka z szyldem i wkładką, śruby mocujące - należy zdemontować istniejącą klamkę z szyldem i wkładką oraz śruby mocujące, następnie zamontować nową klamkę z szyldem i wkładką oraz śruby mocujące. Należy uzupełnić uszczelki w drzwiach. 
Oczyszczenie i zabezpieczenie miejsc gdzie występuje korozja 1m2</t>
  </si>
  <si>
    <t>do poprawy wypchnięta krata, odpadające wypełnienie</t>
  </si>
  <si>
    <t>wymiana podwaliny ekranu - należy zdemontować istniejącą podwalinę następnie zamontować nową podwalinę</t>
  </si>
  <si>
    <t>regulacja drzwi 
do wymiany klamka z szyldem i wkładką, samozamykacz, śruby mocujące  - należy zdemontować istniejącą klamkę z szyldem i wkładką, samozamykacz oraz śruby mocujące, następnie zamontować nową klamkę z szyldem i wkładką, samozamykacz oraz śruby mocujące do uzupelnienia śruby mocujące,
oczyszczenie i zabezpieczenie miejsc gdzie występuje korozja 1m2</t>
  </si>
  <si>
    <t>regulacja drzwi 
do wymiany klamka z szyldem i wkładką, śruby mocujące - należy zdemontować istniejącą klamkę z szyldem i wkładką oraz śruby mocujące, następnie zamontować nową klamkę z szyldem i wkładką oraz śruby mocujące. Należy zdemontować istniejącą szybę następnie zamontować nową szybę oraz uzupełnić uszczelki  mocujące szybę w drzwiach. 
Oczyszczenie i zabezpieczenie miejsc gdzie występuje korozja 1m2</t>
  </si>
  <si>
    <t>drzwi do wymiany - należy zdemontować istniejące drzwi następnie zamontować nowe drzwi,
oczyszczenie i zabezpieczenie miejsc gdzie występuje korozja 1m2 konieczność szpachlowania spękań i wypełnienie ubytków 1m2</t>
  </si>
  <si>
    <t>Tył podwalin: ubytki i ślady napraw, rdzawe zacieki. Korozja szklanek słupów, zacieki rdzawe podwalin, strzały margla w tym w naprawianych miejscach. Ubytki górnej powierzchni przedostatniej podwaliny, pionowe pęknięcia podwaliny w połowie rozpiętości, usunięcie skorodowanego betonu</t>
  </si>
  <si>
    <t>oczyszczenie i zabezpieczenie miejsc gdzie występuje korozja</t>
  </si>
  <si>
    <t>konieczność szpachlowania spękań i wypełnienie ubytków, 5m2</t>
  </si>
  <si>
    <t xml:space="preserve">oczyszczenie i zabezpieczenie miejsc gdzie występuje korozja  </t>
  </si>
  <si>
    <t>konieczność szpachlowania spękań i wypełnienie ubytków, 1,5m2</t>
  </si>
  <si>
    <t>konieczność szpachlowania spękań i wypełnienie ubytków, 2,5m2</t>
  </si>
  <si>
    <t>konieczność szpachlowania spękań i wypełnienie ubytków,1,5 m2</t>
  </si>
  <si>
    <t>konieczność szpachlowania spękań i wypełnienie ubytków,1m2</t>
  </si>
  <si>
    <t xml:space="preserve">konieczność szpachlowania spękań i wypełnienie ubytków, 0,5m2 </t>
  </si>
  <si>
    <t>Konieczna  impregnacja oczyszczenie i zabezpieczenie miejsc gdzie występuje korozja 5m2 ekranów drewnianych</t>
  </si>
  <si>
    <t>konieczność szpachlowania spękań i wypełnienie ubytków 1m2,</t>
  </si>
  <si>
    <t xml:space="preserve">wykonanie zabezpieczenia antykorozyjnego betonu głowic pali </t>
  </si>
  <si>
    <t xml:space="preserve">wykonać zabezpieczenie antykorozyjne betonu głowic pali </t>
  </si>
  <si>
    <t>regulacja bramy do wymiany zamek z szyldem i wkładką, śruby mocujące - należy zdemontować istniejący zamek z szyldem i wkładką oraz śruby mocujące, następnie zamontować nowy zamek z szyldem i wkładką oraz śruby mocujące. Uzupełnić skoble mocujące bramę do podłoża, montaż fartucha na skrzydle bramy</t>
  </si>
  <si>
    <t xml:space="preserve"> konieczność poprawy mocowania desek osłaniających metalowe słupy na końcu ekranu drewnianego</t>
  </si>
  <si>
    <t>konieczność szpachlowania spękań i wypełnienie ubytków 0,3m2</t>
  </si>
  <si>
    <t>do wymiany panele 17szt 2x3m - należy zdemontować istniejące panele następnie zamontować nowe panele</t>
  </si>
  <si>
    <t>do wymiany panele 1szt 2x3m - należy zdemontować istniejące panele następnie zamontować nowe panele</t>
  </si>
  <si>
    <t>km 412+840 - 413+600, strona prawa, ekran E2P</t>
  </si>
  <si>
    <t>415+804</t>
  </si>
  <si>
    <t>416+680</t>
  </si>
  <si>
    <t>416+950</t>
  </si>
  <si>
    <t>Pojedyńcze rysy na podwalinie</t>
  </si>
  <si>
    <t>417+020</t>
  </si>
  <si>
    <t>417+030</t>
  </si>
  <si>
    <t>420+850</t>
  </si>
  <si>
    <t>421+300</t>
  </si>
  <si>
    <t>421+380</t>
  </si>
  <si>
    <t>424+550</t>
  </si>
  <si>
    <t>424+655</t>
  </si>
  <si>
    <t>426+510</t>
  </si>
  <si>
    <t>425+656</t>
  </si>
  <si>
    <t>426+800</t>
  </si>
  <si>
    <t>426+835</t>
  </si>
  <si>
    <t>427+370 - 427+390</t>
  </si>
  <si>
    <t>427+470</t>
  </si>
  <si>
    <t xml:space="preserve">Pojedyńcze rysy w betonie podwalin </t>
  </si>
  <si>
    <t>429+080</t>
  </si>
  <si>
    <t>426+460</t>
  </si>
  <si>
    <t>425+920</t>
  </si>
  <si>
    <t>425+730</t>
  </si>
  <si>
    <t>425+530</t>
  </si>
  <si>
    <t>425+250</t>
  </si>
  <si>
    <t>425+200</t>
  </si>
  <si>
    <t>Liczne rysy i ubytki betonu podwaliny - podwalina do wymiany.</t>
  </si>
  <si>
    <t>423+435</t>
  </si>
  <si>
    <t>423+135</t>
  </si>
  <si>
    <t>423+075</t>
  </si>
  <si>
    <t>422+985</t>
  </si>
  <si>
    <t>422+250</t>
  </si>
  <si>
    <t>416+390</t>
  </si>
  <si>
    <t>416+383</t>
  </si>
  <si>
    <t>km 411+465,80 - 412+215, strona prawa, ekran E1P</t>
  </si>
  <si>
    <t>EKRAN AKUSTYCZNY E.1P OD KM 411+465,80 DO KM 412+215</t>
  </si>
  <si>
    <t>EKRAN AKUSTYCZNY E.2P OD KM 412+850 DO KM 413+600</t>
  </si>
  <si>
    <t>EKRAN AKUSTYCZNY E.3P OD KM 414+625 DO KM 414+900</t>
  </si>
  <si>
    <t>EKRAN AKUSTYCZNY E.4P OD KM 414+900 DO KM 415+400</t>
  </si>
  <si>
    <t>EKRAN AKUSTYCZNY E.5P OD KM 415+400 DO 415+590</t>
  </si>
  <si>
    <t>EKRAN AKUSTYCZNY E.6P OD KM 415+640 DO KM 416+300</t>
  </si>
  <si>
    <t>EKRAN AKUSTYCZNY E.7P OD KM 416+300 DO KM 416+960</t>
  </si>
  <si>
    <t>EKRAN AKUSTYCZNY E.8P OD KM 417+000 DO KM 417+410</t>
  </si>
  <si>
    <t>EKRAN AKUSTYCZNY E.9P ŁĄCZNICA WW4 OD KM 0+110 DO KM 0+499</t>
  </si>
  <si>
    <t>EKRAN AKUSTYCZNY E.10P OD KM 419+900 DO KM 420+010</t>
  </si>
  <si>
    <t>EKRAN AKUSTYCZNY E.12P OD KM 420+045 DO KM 420+270</t>
  </si>
  <si>
    <t>EKRAN AKUSTYCZNY E.13P OD KM 420+695 DO KM 421+375</t>
  </si>
  <si>
    <t>Spękania, rysy siatkowe, ubytki betonu.</t>
  </si>
  <si>
    <t>EKRAN AKUSTYCZNY E.14P OD KM 421+825 DO KM 422+300</t>
  </si>
  <si>
    <t>EKRAN AKUSTYCZNY E.15P OD KM 422+300 DO KM 422+550</t>
  </si>
  <si>
    <t>EKRAN AKUSTYCZNY E.16P OD KM 422+580 DO KM 423+160</t>
  </si>
  <si>
    <t>EKRAN AKUSTYCZNY E.17P OD KM 423+485 DO KM 424+630</t>
  </si>
  <si>
    <t>EKRAN AKUSTYCZNY E.19P OD KM 424+645 DO KM 425+260</t>
  </si>
  <si>
    <t>EKRAN AKUSTYCZNY E.20P OD KM 425+570 DO KM 426+625</t>
  </si>
  <si>
    <t>425+570</t>
  </si>
  <si>
    <t>EKRAN AKUSTYCZNY E.21P OD KM 426+655 DO KM 426+686</t>
  </si>
  <si>
    <t>EKRAN AKUSTYCZNY E.22P OD KM 426+699 DO KM 426+867</t>
  </si>
  <si>
    <t>EKRAN AKUSTYCZNY E.23P OD KM 426+900 DO KM 427+300</t>
  </si>
  <si>
    <t>EKRAN AKUSTYCZNY E.24P OD KM 427+370 DO KM 428+390</t>
  </si>
  <si>
    <t>EKRAN AKUSTYCZNY E.25P OD KM 428+408 DO 428+840</t>
  </si>
  <si>
    <t>EKRAN AKUSTYCZNY E.26P OD KM 428+855 DO KM 429+070</t>
  </si>
  <si>
    <t>EKRAN AKUSTYCZNY E.27P OD KM 429+070 DO KM 429+820</t>
  </si>
  <si>
    <t>EKRAN AKUSTYCZNY E.28P OD KM 429+820 DO KM 430+100</t>
  </si>
  <si>
    <t>EKRAN AKUSTYCZNY E.29P OD KM 430+100 DO KM 430+625</t>
  </si>
  <si>
    <t>EKRAN AKUSTYCZNY E.33L OD KM 430+430 DO KM 430+480</t>
  </si>
  <si>
    <t>EKRAN AKUSTYCZNY E.32L OD KM 430+200 DO KM 430+430</t>
  </si>
  <si>
    <t xml:space="preserve">EKRAN AKUSTYCZNY E.31L OD KM 429+835 DO KM 430+200 </t>
  </si>
  <si>
    <t xml:space="preserve">EKRAN AKUSTYCZNY E.30L OD KM 429+600 DO KM 429+835 </t>
  </si>
  <si>
    <t xml:space="preserve">EKRAN AKUSTYCZNY E.29L OD KM 429+060 DO KM 429+600  </t>
  </si>
  <si>
    <t>EKRAN AKUSTYCZNY E.25L OD KM 427+715 DO KM 428+786</t>
  </si>
  <si>
    <t>EKRAN AKUSTYCZNY E.22L OD KM 427+120 DO KM 427+540</t>
  </si>
  <si>
    <t>EKRAN AKUSTYCZNY E.20L OD KM 426+000 DO KM 426+650</t>
  </si>
  <si>
    <t>EKRAN AKUSTYCZNY E.19L OD KM 425+135 DO KM 426+000</t>
  </si>
  <si>
    <t>EKRAN AKUSTYCZNY E.16L OD KM 422+642 DO KM 423+710</t>
  </si>
  <si>
    <t>EKRAN AKUSTYCZNY E.15L OD KM 421+830 DO KM 422+570</t>
  </si>
  <si>
    <t>EKRAN AKUSTYCZNY E.13L OD KM 418+885 DO KM 419+390</t>
  </si>
  <si>
    <t>EKRAN AKUSTYCZNY E.11L OD KM 418+400 DO KM 418+600</t>
  </si>
  <si>
    <t>EKRAN AKUSTYCZNY E.10L OD KM 417+733 DO KM 418+035</t>
  </si>
  <si>
    <t>EKRAN AKUSTYCZNY E.8L OD KM 417+000 DO KM 417+645</t>
  </si>
  <si>
    <t>EKRAN AKUSTYCZNY E.7L OD KM 416+310 DO KM 416+970</t>
  </si>
  <si>
    <t>EKRAN AKUSTYCZNY E.6L OD KM 415+610 DO KM 416+310</t>
  </si>
  <si>
    <t>EKRAN AKUSTYCZNY E.5L OD KM 415+060 DO KM 415+590</t>
  </si>
  <si>
    <t>EKRAN AKUSTYCZNY E.4L OD KM 414+570 DO KM 415+060</t>
  </si>
  <si>
    <t>EKRAN AKUSTYCZNY E.3L OD KM 414+330 DO KM 414+570</t>
  </si>
  <si>
    <t>EKRAN AKUSTYCZNY E.1L OD KM 412+140 DO KM 412+315</t>
  </si>
  <si>
    <t xml:space="preserve">Na początku obiektu zmiana ekranu na drewniany dołem i przezierny górą, korozja zawiasów, zamka i klamki drzwi, drzwi nie otwierają się, brak korków na pochwycie rurowym, ślady korozji pochwytu, ekran drewniany wymaga impregnacji, korozja aluminiowych ram ekranu przeziernego, </t>
  </si>
  <si>
    <t xml:space="preserve"> 422+000
Pisia Gągolina MA-280</t>
  </si>
  <si>
    <t xml:space="preserve">Brak górnego wąskiego panela ekranu, duże luzy paneli w słupach, zagrożenie wypadnięciem kolejnego panela - do uzupełnienia panel </t>
  </si>
  <si>
    <t>regulacja drzwi 
do wymiany klamka z szyldem i wkładką, samozamykacz, śruby mocujące  - należy zdemontować istniejącą klamkę z szyldem i wkładką, samozamykacz oraz śruby mocujące, następnie zamontować nową klamkę z szyldem i wkładką, samozamykacz oraz śruby mocujące do uzupelnienia śruby mocujące, 
oczyszczenie i zabezpieczenie miejsc gdzie występuje korozja 1m2</t>
  </si>
  <si>
    <t>Początek ekranów przeziernych na obiekcie. szyby na całej wysokości, 3 panele szyb stłuczone, korozja aluminiowych ram szyb, brak pochwytu poręczy na 5 przęsłach.</t>
  </si>
  <si>
    <t>Graffiti z tyłu ekranów - ekran typu zielona ściana nie zabezpieczony powłoką antygrafitti</t>
  </si>
  <si>
    <t>Graffiti na panelu - ekran typu zielona ściana nie zabezpieczony powłoką antygrafitti</t>
  </si>
  <si>
    <t>427+300</t>
  </si>
  <si>
    <t xml:space="preserve">Brak górnego panela w przęśle ekranu - panel do uzupełnienia </t>
  </si>
  <si>
    <t xml:space="preserve">ekran przezierny  2szt  spękane,  korozja punktowa aluminiowych ram szyb, </t>
  </si>
  <si>
    <t>Należy zamontować nowy Panel akustyczny typu zielona ściana o wymiarach 0,5x5m</t>
  </si>
  <si>
    <t xml:space="preserve">Należy zamontować nowy Panel akustyczny typu zielona ściana o wymiarach 0,5x5m </t>
  </si>
  <si>
    <t>usztywnienie podwaliny</t>
  </si>
  <si>
    <t xml:space="preserve">drzwi do wymiany - należy zdemontować istniejące drzwi następnie zamontować nowe drzwi,
oczyszczenie i zabezpieczenie miejsc gdzie występuje korozja 1m2 </t>
  </si>
  <si>
    <t>…………………………………………………………………</t>
  </si>
  <si>
    <t>RAZEM WARTOŚĆ NETTO</t>
  </si>
  <si>
    <t>PODATEK VAT 23%</t>
  </si>
  <si>
    <t>RAZEM WARTOŚĆ BRUTTO</t>
  </si>
  <si>
    <t>Opracowanie i przedstawienie dokumentów wymienionych w Opisie Przedmiotu Zamówienia</t>
  </si>
  <si>
    <t xml:space="preserve">zakres robót naprawczych </t>
  </si>
  <si>
    <t>2 ekrany do wymiany 2x3m - należy zdemontować istniejące panele następnie zamontować nowe panele</t>
  </si>
  <si>
    <t xml:space="preserve">do wymiany 3 szt. paneli 2x3m - należy zdemontować istniejące panele następnie zamontować nowe panele </t>
  </si>
  <si>
    <t xml:space="preserve">do wymiany panel przezierny 1szt 2x3m - należy zdemontować istniejące panele następnie zamontować nowe panele </t>
  </si>
  <si>
    <t>do wymiany panel przezierny 1szt 2x3m - należy zdemontować istniejące panele następnie zamontować nowe panele</t>
  </si>
  <si>
    <t>18 ekranów do wymiany 2x3m - należy zdemontować istniejące panele następnie zamontować nowe panele</t>
  </si>
  <si>
    <t xml:space="preserve">do wymiany panele 2szt 2x3m - należy zdemontować istniejące panele następnie zamontować nowe panele </t>
  </si>
  <si>
    <t xml:space="preserve">do wymiany panele 1szt 2x3m - należy zdemontować istniejące panele następnie zamontować nowe panele  </t>
  </si>
  <si>
    <t xml:space="preserve">do wymiany panele 2szt 2x3m - należy zdemontować istniejące panele następnie zamontować nowe panele  </t>
  </si>
  <si>
    <t>do wymiany panele 7 szt. 2x3m - należy zdemontować istniejące panele następnie zamontować nowe panele</t>
  </si>
  <si>
    <t xml:space="preserve">Należy zamontować nowy Panel akustyczny typu zielona ściana o wymiarach 1,5x4m </t>
  </si>
  <si>
    <t>PODPIS WYKONAWCY/PEŁNOMOCNIKA</t>
  </si>
  <si>
    <r>
      <rPr>
        <sz val="20"/>
        <color theme="1"/>
        <rFont val="Verdana"/>
        <family val="2"/>
        <charset val="238"/>
      </rPr>
      <t xml:space="preserve">KOSZTORYS OFERTOWY   </t>
    </r>
    <r>
      <rPr>
        <sz val="16"/>
        <color theme="1"/>
        <rFont val="Verdana"/>
        <family val="2"/>
        <charset val="238"/>
      </rPr>
      <t xml:space="preserve">                                                                                                                                                                                                                                                                                                                                                                                                                                       „Prace naprawcze ekranów akustycznych na autostradzie A2 Stryków – Konotopa na odcinku C od km 411+465,8 do km 431+500, zarządzanej przez Generalną Dyrekcję Dróg Krajowych i Autostrad Oddział w Warszawie.”</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</si>
</sst>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yyyy/mm/dd;@"/>
    <numFmt numFmtId="165" formatCode="#,##0.0"/>
    <numFmt numFmtId="166" formatCode="0.0"/>
  </numFmts>
  <fonts count="12" x14ac:knownFonts="1">
    <font>
      <sz val="11"/>
      <color theme="1"/>
      <name val="Calibri"/>
      <family val="2"/>
      <charset val="238"/>
      <scheme val="minor"/>
    </font>
    <font>
      <sz val="10"/>
      <name val="Arial"/>
      <family val="2"/>
      <charset val="238"/>
    </font>
    <font>
      <b/>
      <sz val="10"/>
      <color theme="1"/>
      <name val="Verdana"/>
      <family val="2"/>
      <charset val="238"/>
    </font>
    <font>
      <sz val="10"/>
      <color theme="1"/>
      <name val="Verdana"/>
      <family val="2"/>
      <charset val="238"/>
    </font>
    <font>
      <b/>
      <sz val="9"/>
      <name val="Verdana"/>
      <family val="2"/>
      <charset val="238"/>
    </font>
    <font>
      <sz val="10"/>
      <color rgb="FF000000"/>
      <name val="Verdana"/>
      <family val="2"/>
      <charset val="238"/>
    </font>
    <font>
      <sz val="10"/>
      <name val="Verdana"/>
      <family val="2"/>
      <charset val="238"/>
    </font>
    <font>
      <b/>
      <sz val="11"/>
      <color theme="1"/>
      <name val="Verdana"/>
      <family val="2"/>
      <charset val="238"/>
    </font>
    <font>
      <sz val="11"/>
      <color theme="1"/>
      <name val="Verdana"/>
      <family val="2"/>
      <charset val="238"/>
    </font>
    <font>
      <sz val="11"/>
      <color theme="1"/>
      <name val="Tahoma"/>
      <family val="2"/>
      <charset val="238"/>
    </font>
    <font>
      <sz val="16"/>
      <color theme="1"/>
      <name val="Verdana"/>
      <family val="2"/>
      <charset val="238"/>
    </font>
    <font>
      <sz val="20"/>
      <color theme="1"/>
      <name val="Verdana"/>
      <family val="2"/>
      <charset val="238"/>
    </font>
  </fonts>
  <fills count="1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C00000"/>
        <bgColor indexed="64"/>
      </patternFill>
    </fill>
    <fill>
      <patternFill patternType="solid">
        <fgColor theme="7" tint="0.79998168889431442"/>
        <bgColor indexed="64"/>
      </patternFill>
    </fill>
    <fill>
      <patternFill patternType="solid">
        <fgColor rgb="FFFFC000"/>
        <bgColor indexed="64"/>
      </patternFill>
    </fill>
    <fill>
      <patternFill patternType="solid">
        <fgColor theme="7"/>
        <bgColor indexed="64"/>
      </patternFill>
    </fill>
  </fills>
  <borders count="54">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right style="thin">
        <color auto="1"/>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thin">
        <color indexed="64"/>
      </right>
      <top/>
      <bottom/>
      <diagonal/>
    </border>
    <border>
      <left/>
      <right/>
      <top/>
      <bottom style="thin">
        <color indexed="64"/>
      </bottom>
      <diagonal/>
    </border>
    <border>
      <left/>
      <right style="medium">
        <color indexed="64"/>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thin">
        <color indexed="64"/>
      </right>
      <top style="thin">
        <color indexed="64"/>
      </top>
      <bottom/>
      <diagonal/>
    </border>
    <border>
      <left/>
      <right style="thin">
        <color auto="1"/>
      </right>
      <top/>
      <bottom style="thin">
        <color indexed="64"/>
      </bottom>
      <diagonal/>
    </border>
    <border>
      <left/>
      <right style="medium">
        <color indexed="64"/>
      </right>
      <top/>
      <bottom/>
      <diagonal/>
    </border>
    <border>
      <left style="medium">
        <color indexed="64"/>
      </left>
      <right/>
      <top style="medium">
        <color indexed="64"/>
      </top>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3">
    <xf numFmtId="0" fontId="0" fillId="0" borderId="0"/>
    <xf numFmtId="0" fontId="1" fillId="0" borderId="0"/>
    <xf numFmtId="0" fontId="1" fillId="0" borderId="0"/>
  </cellStyleXfs>
  <cellXfs count="223">
    <xf numFmtId="0" fontId="0" fillId="0" borderId="0" xfId="0"/>
    <xf numFmtId="0" fontId="0" fillId="0" borderId="0" xfId="0" applyFill="1"/>
    <xf numFmtId="0" fontId="4" fillId="4" borderId="9" xfId="1" applyFont="1" applyFill="1" applyBorder="1" applyAlignment="1">
      <alignment horizontal="center" vertical="center" wrapText="1"/>
    </xf>
    <xf numFmtId="0" fontId="4" fillId="4" borderId="10" xfId="2"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21" xfId="0" applyFont="1" applyBorder="1" applyAlignment="1">
      <alignment horizontal="left" vertical="center" wrapText="1"/>
    </xf>
    <xf numFmtId="0" fontId="3" fillId="0" borderId="12" xfId="0" applyFont="1" applyFill="1" applyBorder="1" applyAlignment="1">
      <alignment horizontal="left" vertical="center" wrapText="1"/>
    </xf>
    <xf numFmtId="0" fontId="3" fillId="0" borderId="13" xfId="0" applyFont="1" applyFill="1" applyBorder="1" applyAlignment="1">
      <alignment horizontal="left" vertical="center" wrapText="1"/>
    </xf>
    <xf numFmtId="0" fontId="3" fillId="0" borderId="13" xfId="0" applyFont="1" applyBorder="1" applyAlignment="1">
      <alignment horizontal="left" vertical="center" wrapText="1"/>
    </xf>
    <xf numFmtId="0" fontId="3" fillId="0" borderId="13" xfId="0" applyFont="1" applyBorder="1" applyAlignment="1">
      <alignment vertical="center" wrapText="1"/>
    </xf>
    <xf numFmtId="0" fontId="3" fillId="0" borderId="16" xfId="0" applyFont="1" applyBorder="1" applyAlignment="1">
      <alignment vertical="center" wrapText="1"/>
    </xf>
    <xf numFmtId="0" fontId="3" fillId="0" borderId="21" xfId="0" applyFont="1" applyBorder="1" applyAlignment="1">
      <alignment vertical="center" wrapText="1"/>
    </xf>
    <xf numFmtId="0" fontId="3" fillId="0" borderId="0" xfId="0" applyFont="1" applyAlignment="1">
      <alignment wrapText="1"/>
    </xf>
    <xf numFmtId="0" fontId="3" fillId="0" borderId="22" xfId="0" applyFont="1" applyBorder="1" applyAlignment="1">
      <alignment horizontal="center" vertical="center"/>
    </xf>
    <xf numFmtId="0" fontId="3" fillId="0" borderId="7"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7"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0" xfId="0" applyFont="1" applyAlignment="1">
      <alignment horizontal="center" vertical="center"/>
    </xf>
    <xf numFmtId="165" fontId="3" fillId="0" borderId="4" xfId="0" applyNumberFormat="1" applyFont="1" applyBorder="1" applyAlignment="1">
      <alignment horizontal="center" vertical="center"/>
    </xf>
    <xf numFmtId="3" fontId="3" fillId="0" borderId="4" xfId="0" applyNumberFormat="1" applyFont="1" applyBorder="1" applyAlignment="1">
      <alignment horizontal="center" vertical="center"/>
    </xf>
    <xf numFmtId="0" fontId="3" fillId="0" borderId="0" xfId="0" applyFont="1" applyAlignment="1">
      <alignment horizontal="center"/>
    </xf>
    <xf numFmtId="0" fontId="3" fillId="0" borderId="16" xfId="0" applyFont="1" applyFill="1" applyBorder="1" applyAlignment="1">
      <alignment horizontal="left" vertical="center" wrapText="1"/>
    </xf>
    <xf numFmtId="0" fontId="3" fillId="0" borderId="17" xfId="0" applyFont="1" applyFill="1" applyBorder="1" applyAlignment="1">
      <alignment horizontal="center" vertical="center"/>
    </xf>
    <xf numFmtId="166" fontId="3" fillId="0" borderId="2" xfId="0" applyNumberFormat="1" applyFont="1" applyFill="1" applyBorder="1" applyAlignment="1">
      <alignment horizontal="center" vertical="center"/>
    </xf>
    <xf numFmtId="166" fontId="3" fillId="0" borderId="18" xfId="0" applyNumberFormat="1" applyFont="1" applyFill="1" applyBorder="1" applyAlignment="1">
      <alignment horizontal="center" vertical="center"/>
    </xf>
    <xf numFmtId="166" fontId="3" fillId="0" borderId="2" xfId="0" applyNumberFormat="1" applyFont="1" applyBorder="1" applyAlignment="1">
      <alignment horizontal="center" vertical="center"/>
    </xf>
    <xf numFmtId="0" fontId="3" fillId="0" borderId="22" xfId="0" applyFont="1" applyFill="1" applyBorder="1" applyAlignment="1">
      <alignment horizontal="center" vertical="center"/>
    </xf>
    <xf numFmtId="0" fontId="3" fillId="0" borderId="4" xfId="0" applyFont="1" applyFill="1" applyBorder="1" applyAlignment="1">
      <alignment horizontal="center" vertical="center"/>
    </xf>
    <xf numFmtId="4" fontId="3" fillId="0" borderId="2" xfId="0" applyNumberFormat="1" applyFont="1" applyFill="1" applyBorder="1" applyAlignment="1">
      <alignment vertical="center"/>
    </xf>
    <xf numFmtId="0" fontId="3" fillId="0" borderId="14" xfId="0" applyFont="1" applyFill="1" applyBorder="1" applyAlignment="1">
      <alignment horizontal="left" vertical="center" wrapText="1"/>
    </xf>
    <xf numFmtId="0" fontId="3" fillId="0" borderId="13" xfId="0" applyFont="1" applyFill="1" applyBorder="1" applyAlignment="1">
      <alignment vertical="center" wrapText="1"/>
    </xf>
    <xf numFmtId="0" fontId="6" fillId="0" borderId="7" xfId="0" applyFont="1" applyFill="1" applyBorder="1" applyAlignment="1">
      <alignment horizontal="center" vertical="center"/>
    </xf>
    <xf numFmtId="0" fontId="6" fillId="0" borderId="2" xfId="0" applyFont="1" applyFill="1" applyBorder="1" applyAlignment="1">
      <alignment horizontal="center" vertical="center"/>
    </xf>
    <xf numFmtId="165" fontId="3" fillId="0" borderId="2" xfId="0" applyNumberFormat="1" applyFont="1" applyFill="1" applyBorder="1" applyAlignment="1">
      <alignment horizontal="center" vertical="center"/>
    </xf>
    <xf numFmtId="0" fontId="3" fillId="2" borderId="12" xfId="0" applyFont="1" applyFill="1" applyBorder="1" applyAlignment="1">
      <alignment horizontal="center" vertical="center" wrapText="1"/>
    </xf>
    <xf numFmtId="0" fontId="3" fillId="0" borderId="12" xfId="0" applyFont="1" applyFill="1" applyBorder="1" applyAlignment="1">
      <alignment horizontal="center" vertical="center"/>
    </xf>
    <xf numFmtId="0" fontId="3" fillId="0" borderId="29" xfId="0" applyFont="1" applyFill="1" applyBorder="1" applyAlignment="1">
      <alignment horizontal="center" vertical="center" wrapText="1"/>
    </xf>
    <xf numFmtId="0" fontId="3" fillId="0" borderId="2" xfId="0" applyFont="1" applyFill="1" applyBorder="1" applyAlignment="1">
      <alignment horizontal="center" vertical="center" wrapText="1"/>
    </xf>
    <xf numFmtId="166" fontId="3" fillId="0" borderId="2" xfId="0" applyNumberFormat="1" applyFont="1" applyFill="1" applyBorder="1" applyAlignment="1">
      <alignment horizontal="center" vertical="center" wrapText="1"/>
    </xf>
    <xf numFmtId="0" fontId="6" fillId="0" borderId="13" xfId="0" applyFont="1" applyFill="1" applyBorder="1" applyAlignment="1">
      <alignment vertical="center" wrapText="1"/>
    </xf>
    <xf numFmtId="0" fontId="3" fillId="0" borderId="12" xfId="0" applyFont="1" applyFill="1" applyBorder="1" applyAlignment="1">
      <alignment vertical="center" wrapText="1"/>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0" xfId="0" applyFont="1" applyBorder="1" applyAlignment="1">
      <alignment horizontal="center"/>
    </xf>
    <xf numFmtId="0" fontId="3" fillId="0" borderId="35" xfId="0" applyFont="1" applyBorder="1" applyAlignment="1">
      <alignment horizontal="center" vertical="center"/>
    </xf>
    <xf numFmtId="0" fontId="9" fillId="0" borderId="35" xfId="0" applyFont="1" applyBorder="1" applyAlignment="1">
      <alignment horizontal="center" vertical="center" wrapText="1"/>
    </xf>
    <xf numFmtId="0" fontId="3" fillId="0" borderId="7" xfId="0" applyFont="1" applyFill="1" applyBorder="1" applyAlignment="1">
      <alignment horizontal="center" vertical="center" wrapText="1"/>
    </xf>
    <xf numFmtId="0" fontId="3" fillId="0" borderId="30" xfId="0" applyFont="1" applyFill="1" applyBorder="1" applyAlignment="1">
      <alignment vertical="center" wrapText="1"/>
    </xf>
    <xf numFmtId="4" fontId="3" fillId="5" borderId="2" xfId="0" applyNumberFormat="1" applyFont="1" applyFill="1" applyBorder="1" applyAlignment="1">
      <alignment vertical="center"/>
    </xf>
    <xf numFmtId="4" fontId="3" fillId="0" borderId="0" xfId="0" applyNumberFormat="1" applyFont="1" applyAlignment="1">
      <alignment horizontal="right" vertical="center"/>
    </xf>
    <xf numFmtId="0" fontId="3" fillId="0" borderId="37" xfId="0" applyFont="1" applyFill="1" applyBorder="1" applyAlignment="1">
      <alignment horizontal="left" vertical="center" wrapText="1"/>
    </xf>
    <xf numFmtId="0" fontId="3" fillId="0" borderId="25" xfId="0" applyFont="1" applyFill="1" applyBorder="1" applyAlignment="1">
      <alignment horizontal="center" vertical="center"/>
    </xf>
    <xf numFmtId="0" fontId="0" fillId="0" borderId="12" xfId="0" applyFill="1" applyBorder="1" applyAlignment="1">
      <alignment horizontal="left" vertical="center" wrapText="1"/>
    </xf>
    <xf numFmtId="4" fontId="3" fillId="6" borderId="2" xfId="0" applyNumberFormat="1" applyFont="1" applyFill="1" applyBorder="1" applyAlignment="1">
      <alignment vertical="center"/>
    </xf>
    <xf numFmtId="0" fontId="0" fillId="6" borderId="0" xfId="0" applyFill="1"/>
    <xf numFmtId="4" fontId="4" fillId="5" borderId="0" xfId="1" applyNumberFormat="1" applyFont="1" applyFill="1" applyBorder="1" applyAlignment="1">
      <alignment horizontal="center" vertical="center" wrapText="1"/>
    </xf>
    <xf numFmtId="4" fontId="4" fillId="5" borderId="6" xfId="1" applyNumberFormat="1" applyFont="1" applyFill="1" applyBorder="1" applyAlignment="1">
      <alignment horizontal="center" vertical="center" wrapText="1"/>
    </xf>
    <xf numFmtId="4" fontId="4" fillId="5" borderId="10" xfId="1" applyNumberFormat="1" applyFont="1" applyFill="1" applyBorder="1" applyAlignment="1">
      <alignment horizontal="center" vertical="center" wrapText="1"/>
    </xf>
    <xf numFmtId="4" fontId="3" fillId="5" borderId="26" xfId="0" applyNumberFormat="1" applyFont="1" applyFill="1" applyBorder="1" applyAlignment="1">
      <alignment vertical="center"/>
    </xf>
    <xf numFmtId="4" fontId="3" fillId="5" borderId="4" xfId="0" applyNumberFormat="1" applyFont="1" applyFill="1" applyBorder="1" applyAlignment="1">
      <alignment vertical="center"/>
    </xf>
    <xf numFmtId="0" fontId="0" fillId="5" borderId="0" xfId="0" applyFill="1"/>
    <xf numFmtId="4" fontId="3" fillId="5" borderId="18" xfId="0" applyNumberFormat="1" applyFont="1" applyFill="1" applyBorder="1" applyAlignment="1">
      <alignment vertical="center"/>
    </xf>
    <xf numFmtId="4" fontId="3" fillId="5" borderId="32" xfId="0" applyNumberFormat="1" applyFont="1" applyFill="1" applyBorder="1" applyAlignment="1">
      <alignment vertical="center"/>
    </xf>
    <xf numFmtId="0" fontId="3" fillId="5" borderId="0" xfId="0" applyFont="1" applyFill="1" applyAlignment="1">
      <alignment horizontal="center" vertical="center"/>
    </xf>
    <xf numFmtId="4" fontId="3" fillId="5" borderId="0" xfId="0" applyNumberFormat="1" applyFont="1" applyFill="1" applyAlignment="1">
      <alignment vertical="center"/>
    </xf>
    <xf numFmtId="4" fontId="6" fillId="5" borderId="2" xfId="0" applyNumberFormat="1" applyFont="1" applyFill="1" applyBorder="1" applyAlignment="1">
      <alignment vertical="center"/>
    </xf>
    <xf numFmtId="4" fontId="5" fillId="5" borderId="33" xfId="0" applyNumberFormat="1" applyFont="1" applyFill="1" applyBorder="1" applyAlignment="1">
      <alignment horizontal="center" vertical="center" wrapText="1"/>
    </xf>
    <xf numFmtId="0" fontId="5" fillId="5" borderId="33" xfId="0" applyFont="1" applyFill="1" applyBorder="1" applyAlignment="1">
      <alignment horizontal="center" vertical="center" wrapText="1"/>
    </xf>
    <xf numFmtId="0" fontId="3" fillId="5" borderId="10" xfId="0" applyFont="1" applyFill="1" applyBorder="1" applyAlignment="1">
      <alignment horizontal="center" vertical="center"/>
    </xf>
    <xf numFmtId="4" fontId="3" fillId="5" borderId="10" xfId="0" applyNumberFormat="1" applyFont="1" applyFill="1" applyBorder="1" applyAlignment="1">
      <alignment vertical="center"/>
    </xf>
    <xf numFmtId="0" fontId="3" fillId="5" borderId="33" xfId="0" applyFont="1" applyFill="1" applyBorder="1" applyAlignment="1">
      <alignment horizontal="center" vertical="center"/>
    </xf>
    <xf numFmtId="4" fontId="3" fillId="5" borderId="33" xfId="0" applyNumberFormat="1" applyFont="1" applyFill="1" applyBorder="1" applyAlignment="1">
      <alignment vertical="center"/>
    </xf>
    <xf numFmtId="0" fontId="9" fillId="5" borderId="35" xfId="0" applyFont="1" applyFill="1" applyBorder="1" applyAlignment="1">
      <alignment horizontal="center" vertical="center" wrapText="1"/>
    </xf>
    <xf numFmtId="4" fontId="9" fillId="5" borderId="36" xfId="0" applyNumberFormat="1" applyFont="1" applyFill="1" applyBorder="1" applyAlignment="1">
      <alignment horizontal="center" vertical="center" wrapText="1"/>
    </xf>
    <xf numFmtId="0" fontId="3" fillId="5" borderId="35" xfId="0" applyFont="1" applyFill="1" applyBorder="1" applyAlignment="1">
      <alignment horizontal="center" vertical="center"/>
    </xf>
    <xf numFmtId="4" fontId="3" fillId="5" borderId="36" xfId="0" applyNumberFormat="1" applyFont="1" applyFill="1" applyBorder="1" applyAlignment="1">
      <alignment vertical="center" wrapText="1"/>
    </xf>
    <xf numFmtId="0" fontId="3" fillId="5" borderId="38" xfId="0" applyFont="1" applyFill="1" applyBorder="1" applyAlignment="1">
      <alignment horizontal="center" vertical="center" wrapText="1"/>
    </xf>
    <xf numFmtId="0" fontId="3" fillId="3" borderId="24" xfId="0" applyFont="1" applyFill="1" applyBorder="1" applyAlignment="1">
      <alignment horizontal="center" vertical="center"/>
    </xf>
    <xf numFmtId="0" fontId="3" fillId="0" borderId="44" xfId="0" applyFont="1" applyFill="1" applyBorder="1" applyAlignment="1">
      <alignment horizontal="center" vertical="center"/>
    </xf>
    <xf numFmtId="0" fontId="3" fillId="0" borderId="2" xfId="0" applyFont="1" applyFill="1" applyBorder="1" applyAlignment="1">
      <alignment horizontal="left" vertical="center" wrapText="1"/>
    </xf>
    <xf numFmtId="4" fontId="3" fillId="8" borderId="2" xfId="0" applyNumberFormat="1" applyFont="1" applyFill="1" applyBorder="1" applyAlignment="1">
      <alignment vertical="center"/>
    </xf>
    <xf numFmtId="4" fontId="3" fillId="9" borderId="2" xfId="0" applyNumberFormat="1" applyFont="1" applyFill="1" applyBorder="1" applyAlignment="1">
      <alignment vertical="center"/>
    </xf>
    <xf numFmtId="0" fontId="3" fillId="7" borderId="41"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15" xfId="0" applyFont="1" applyFill="1" applyBorder="1" applyAlignment="1">
      <alignment horizontal="left" vertical="center" wrapText="1"/>
    </xf>
    <xf numFmtId="0" fontId="3" fillId="0" borderId="30" xfId="0" applyFont="1" applyFill="1" applyBorder="1" applyAlignment="1">
      <alignment horizontal="center" vertical="center" wrapText="1"/>
    </xf>
    <xf numFmtId="0" fontId="0" fillId="0" borderId="20" xfId="0" applyFill="1" applyBorder="1" applyAlignment="1">
      <alignment horizontal="left" vertical="center" wrapText="1"/>
    </xf>
    <xf numFmtId="0" fontId="3" fillId="7" borderId="39" xfId="0" applyFont="1" applyFill="1" applyBorder="1" applyAlignment="1">
      <alignment horizontal="center" vertical="center" wrapText="1"/>
    </xf>
    <xf numFmtId="0" fontId="3" fillId="0" borderId="15"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5" xfId="0" applyFont="1" applyBorder="1" applyAlignment="1">
      <alignment horizontal="left" vertical="center" wrapText="1"/>
    </xf>
    <xf numFmtId="0" fontId="3" fillId="0" borderId="20" xfId="0" applyFont="1" applyBorder="1" applyAlignment="1">
      <alignment horizontal="left" vertical="center" wrapText="1"/>
    </xf>
    <xf numFmtId="0" fontId="3" fillId="0" borderId="12" xfId="0" applyFont="1" applyBorder="1" applyAlignment="1">
      <alignment horizontal="left" vertical="center" wrapText="1"/>
    </xf>
    <xf numFmtId="0" fontId="3" fillId="0" borderId="12" xfId="0" applyFont="1" applyBorder="1" applyAlignment="1">
      <alignment horizontal="center" vertical="center" wrapText="1"/>
    </xf>
    <xf numFmtId="0" fontId="3" fillId="0" borderId="21" xfId="0" applyFont="1" applyFill="1" applyBorder="1" applyAlignment="1">
      <alignment horizontal="left" vertical="center" wrapText="1"/>
    </xf>
    <xf numFmtId="166" fontId="3" fillId="5" borderId="38" xfId="0" applyNumberFormat="1" applyFont="1" applyFill="1" applyBorder="1" applyAlignment="1">
      <alignment horizontal="center" vertical="center"/>
    </xf>
    <xf numFmtId="0" fontId="3" fillId="0" borderId="41" xfId="0" applyFont="1" applyFill="1" applyBorder="1" applyAlignment="1">
      <alignment horizontal="center" vertical="center" wrapText="1"/>
    </xf>
    <xf numFmtId="0" fontId="3" fillId="0" borderId="0" xfId="0" applyFont="1" applyAlignment="1">
      <alignment horizontal="left" vertical="center" wrapText="1"/>
    </xf>
    <xf numFmtId="0" fontId="3" fillId="0" borderId="17" xfId="0" applyFont="1" applyBorder="1" applyAlignment="1">
      <alignment horizontal="center" vertical="center"/>
    </xf>
    <xf numFmtId="166" fontId="3" fillId="0" borderId="18" xfId="0" applyNumberFormat="1" applyFont="1" applyBorder="1" applyAlignment="1">
      <alignment horizontal="center" vertical="center"/>
    </xf>
    <xf numFmtId="0" fontId="5" fillId="3" borderId="33" xfId="0" applyFont="1" applyFill="1" applyBorder="1" applyAlignment="1">
      <alignment horizontal="center" vertical="center" wrapText="1"/>
    </xf>
    <xf numFmtId="0" fontId="3" fillId="0" borderId="14" xfId="0" applyFont="1" applyFill="1" applyBorder="1" applyAlignment="1">
      <alignment horizontal="center" vertical="center"/>
    </xf>
    <xf numFmtId="0" fontId="3" fillId="0" borderId="0" xfId="0" applyFont="1" applyBorder="1" applyAlignment="1">
      <alignment horizontal="center" vertical="center"/>
    </xf>
    <xf numFmtId="0" fontId="6" fillId="0" borderId="0" xfId="1" applyFont="1" applyFill="1" applyAlignment="1">
      <alignment horizontal="center" vertical="center" wrapText="1"/>
    </xf>
    <xf numFmtId="0" fontId="6" fillId="0" borderId="0" xfId="1" applyFont="1" applyFill="1" applyBorder="1" applyAlignment="1">
      <alignment horizontal="left" vertical="center" wrapText="1"/>
    </xf>
    <xf numFmtId="0" fontId="6" fillId="0" borderId="0" xfId="1" applyFont="1" applyFill="1" applyAlignment="1">
      <alignment horizontal="left" vertical="center" wrapText="1"/>
    </xf>
    <xf numFmtId="0" fontId="6" fillId="0" borderId="0" xfId="1" applyFont="1" applyFill="1" applyAlignment="1">
      <alignment vertical="center" wrapText="1"/>
    </xf>
    <xf numFmtId="0" fontId="3" fillId="0" borderId="46" xfId="0" applyFont="1" applyBorder="1" applyAlignment="1">
      <alignment wrapText="1"/>
    </xf>
    <xf numFmtId="2" fontId="9" fillId="0" borderId="48" xfId="0" applyNumberFormat="1" applyFont="1" applyBorder="1" applyAlignment="1">
      <alignment horizontal="center" vertical="center" wrapText="1"/>
    </xf>
    <xf numFmtId="0" fontId="3" fillId="0" borderId="48" xfId="0" applyFont="1" applyBorder="1" applyAlignment="1">
      <alignment horizontal="center" vertical="center"/>
    </xf>
    <xf numFmtId="0" fontId="3" fillId="0" borderId="16" xfId="0" applyFont="1" applyFill="1" applyBorder="1" applyAlignment="1">
      <alignment horizontal="left" vertical="center"/>
    </xf>
    <xf numFmtId="0" fontId="2" fillId="0" borderId="12" xfId="0" applyFont="1" applyBorder="1" applyAlignment="1">
      <alignment vertical="center" wrapText="1"/>
    </xf>
    <xf numFmtId="0" fontId="2" fillId="0" borderId="14" xfId="0" applyFont="1" applyBorder="1" applyAlignment="1">
      <alignment horizontal="left" vertical="center" wrapText="1"/>
    </xf>
    <xf numFmtId="4" fontId="3" fillId="3" borderId="40" xfId="0" applyNumberFormat="1" applyFont="1" applyFill="1" applyBorder="1" applyAlignment="1">
      <alignment horizontal="right" vertical="center"/>
    </xf>
    <xf numFmtId="4" fontId="3" fillId="7" borderId="43" xfId="0" applyNumberFormat="1" applyFont="1" applyFill="1" applyBorder="1" applyAlignment="1">
      <alignment horizontal="right" vertical="center"/>
    </xf>
    <xf numFmtId="4" fontId="3" fillId="0" borderId="8" xfId="0" applyNumberFormat="1" applyFont="1" applyFill="1" applyBorder="1" applyAlignment="1">
      <alignment horizontal="right" vertical="center"/>
    </xf>
    <xf numFmtId="4" fontId="3" fillId="0" borderId="23" xfId="0" applyNumberFormat="1" applyFont="1" applyFill="1" applyBorder="1" applyAlignment="1">
      <alignment horizontal="right" vertical="center"/>
    </xf>
    <xf numFmtId="4" fontId="3" fillId="0" borderId="27" xfId="0" applyNumberFormat="1" applyFont="1" applyFill="1" applyBorder="1" applyAlignment="1">
      <alignment horizontal="right" vertical="center"/>
    </xf>
    <xf numFmtId="4" fontId="3" fillId="0" borderId="19" xfId="0" applyNumberFormat="1" applyFont="1" applyFill="1" applyBorder="1" applyAlignment="1">
      <alignment horizontal="right" vertical="center"/>
    </xf>
    <xf numFmtId="4" fontId="3" fillId="7" borderId="42" xfId="0" applyNumberFormat="1" applyFont="1" applyFill="1" applyBorder="1" applyAlignment="1">
      <alignment horizontal="right" vertical="center"/>
    </xf>
    <xf numFmtId="4" fontId="6" fillId="0" borderId="8" xfId="0" applyNumberFormat="1" applyFont="1" applyFill="1" applyBorder="1" applyAlignment="1">
      <alignment horizontal="right" vertical="center"/>
    </xf>
    <xf numFmtId="4" fontId="5" fillId="3" borderId="34" xfId="0" applyNumberFormat="1" applyFont="1" applyFill="1" applyBorder="1" applyAlignment="1">
      <alignment horizontal="right" vertical="center" wrapText="1"/>
    </xf>
    <xf numFmtId="4" fontId="3" fillId="0" borderId="11" xfId="0" applyNumberFormat="1" applyFont="1" applyFill="1" applyBorder="1" applyAlignment="1">
      <alignment horizontal="right" vertical="center"/>
    </xf>
    <xf numFmtId="4" fontId="9" fillId="0" borderId="36" xfId="0" applyNumberFormat="1" applyFont="1" applyBorder="1" applyAlignment="1">
      <alignment horizontal="right" vertical="center" wrapText="1"/>
    </xf>
    <xf numFmtId="4" fontId="7" fillId="0" borderId="1" xfId="0" applyNumberFormat="1" applyFont="1" applyFill="1" applyBorder="1" applyAlignment="1">
      <alignment horizontal="right" vertical="center"/>
    </xf>
    <xf numFmtId="4" fontId="8" fillId="0" borderId="1" xfId="0" applyNumberFormat="1" applyFont="1" applyFill="1" applyBorder="1" applyAlignment="1">
      <alignment horizontal="right" vertical="center"/>
    </xf>
    <xf numFmtId="4" fontId="3" fillId="0" borderId="0" xfId="0" applyNumberFormat="1" applyFont="1" applyFill="1" applyAlignment="1">
      <alignment horizontal="right" vertical="center"/>
    </xf>
    <xf numFmtId="0" fontId="3" fillId="0" borderId="0" xfId="0" applyFont="1" applyAlignment="1">
      <alignment vertical="center"/>
    </xf>
    <xf numFmtId="4" fontId="0" fillId="0" borderId="0" xfId="0" applyNumberFormat="1" applyAlignment="1">
      <alignment horizontal="center" vertical="center" wrapText="1"/>
    </xf>
    <xf numFmtId="0" fontId="0" fillId="0" borderId="0" xfId="0" applyAlignment="1">
      <alignment wrapText="1"/>
    </xf>
    <xf numFmtId="4" fontId="0" fillId="0" borderId="0" xfId="0" applyNumberFormat="1" applyAlignment="1">
      <alignment wrapText="1"/>
    </xf>
    <xf numFmtId="0" fontId="4" fillId="5" borderId="49" xfId="2" applyFont="1" applyFill="1" applyBorder="1" applyAlignment="1">
      <alignment horizontal="center" vertical="center" wrapText="1"/>
    </xf>
    <xf numFmtId="0" fontId="3" fillId="5" borderId="38" xfId="0" applyFont="1" applyFill="1" applyBorder="1" applyAlignment="1">
      <alignment horizontal="center" vertical="center"/>
    </xf>
    <xf numFmtId="0" fontId="3" fillId="5" borderId="29" xfId="0" applyFont="1" applyFill="1" applyBorder="1" applyAlignment="1">
      <alignment horizontal="center" vertical="center" wrapText="1"/>
    </xf>
    <xf numFmtId="166" fontId="3" fillId="5" borderId="29" xfId="0" applyNumberFormat="1" applyFont="1" applyFill="1" applyBorder="1" applyAlignment="1">
      <alignment horizontal="center" vertical="center" wrapText="1"/>
    </xf>
    <xf numFmtId="165" fontId="3" fillId="5" borderId="45" xfId="0" applyNumberFormat="1" applyFont="1" applyFill="1" applyBorder="1" applyAlignment="1">
      <alignment horizontal="center" vertical="center"/>
    </xf>
    <xf numFmtId="3" fontId="3" fillId="5" borderId="45" xfId="0" applyNumberFormat="1" applyFont="1" applyFill="1" applyBorder="1" applyAlignment="1">
      <alignment horizontal="center" vertical="center"/>
    </xf>
    <xf numFmtId="0" fontId="3" fillId="5" borderId="29" xfId="0" applyFont="1" applyFill="1" applyBorder="1" applyAlignment="1">
      <alignment horizontal="center" vertical="center"/>
    </xf>
    <xf numFmtId="166" fontId="3" fillId="5" borderId="29" xfId="0" applyNumberFormat="1" applyFont="1" applyFill="1" applyBorder="1" applyAlignment="1">
      <alignment horizontal="center" vertical="center"/>
    </xf>
    <xf numFmtId="166" fontId="3" fillId="5" borderId="44" xfId="0" applyNumberFormat="1" applyFont="1" applyFill="1" applyBorder="1" applyAlignment="1">
      <alignment horizontal="center" vertical="center"/>
    </xf>
    <xf numFmtId="0" fontId="3" fillId="5" borderId="45" xfId="0" applyFont="1" applyFill="1" applyBorder="1" applyAlignment="1">
      <alignment horizontal="center" vertical="center"/>
    </xf>
    <xf numFmtId="165" fontId="3" fillId="5" borderId="29" xfId="0" applyNumberFormat="1" applyFont="1" applyFill="1" applyBorder="1" applyAlignment="1">
      <alignment horizontal="center" vertical="center"/>
    </xf>
    <xf numFmtId="0" fontId="3" fillId="8" borderId="29" xfId="0" applyFont="1" applyFill="1" applyBorder="1" applyAlignment="1">
      <alignment horizontal="center" vertical="center"/>
    </xf>
    <xf numFmtId="0" fontId="3" fillId="6" borderId="29" xfId="0" applyFont="1" applyFill="1" applyBorder="1" applyAlignment="1">
      <alignment horizontal="center" vertical="center"/>
    </xf>
    <xf numFmtId="166" fontId="3" fillId="0" borderId="29" xfId="0" applyNumberFormat="1" applyFont="1" applyFill="1" applyBorder="1" applyAlignment="1">
      <alignment horizontal="center" vertical="center"/>
    </xf>
    <xf numFmtId="166" fontId="3" fillId="8" borderId="29" xfId="0" applyNumberFormat="1" applyFont="1" applyFill="1" applyBorder="1" applyAlignment="1">
      <alignment horizontal="center" vertical="center"/>
    </xf>
    <xf numFmtId="0" fontId="3" fillId="9" borderId="29" xfId="0" applyFont="1" applyFill="1" applyBorder="1" applyAlignment="1">
      <alignment horizontal="center" vertical="center"/>
    </xf>
    <xf numFmtId="166" fontId="3" fillId="9" borderId="29" xfId="0" applyNumberFormat="1" applyFont="1" applyFill="1" applyBorder="1" applyAlignment="1">
      <alignment horizontal="center" vertical="center"/>
    </xf>
    <xf numFmtId="0" fontId="6" fillId="5" borderId="29" xfId="0" applyFont="1" applyFill="1" applyBorder="1" applyAlignment="1">
      <alignment horizontal="center" vertical="center"/>
    </xf>
    <xf numFmtId="0" fontId="3" fillId="9" borderId="45"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46" xfId="0" applyFont="1" applyFill="1" applyBorder="1" applyAlignment="1">
      <alignment horizontal="center" vertical="center"/>
    </xf>
    <xf numFmtId="0" fontId="0" fillId="0" borderId="0" xfId="0" applyFill="1" applyBorder="1" applyAlignment="1">
      <alignment horizontal="center" vertical="center"/>
    </xf>
    <xf numFmtId="4" fontId="3" fillId="3" borderId="24" xfId="0" applyNumberFormat="1" applyFont="1" applyFill="1" applyBorder="1" applyAlignment="1">
      <alignment horizontal="right" vertical="center"/>
    </xf>
    <xf numFmtId="4" fontId="3" fillId="7" borderId="39" xfId="0" applyNumberFormat="1" applyFont="1" applyFill="1" applyBorder="1" applyAlignment="1">
      <alignment horizontal="right" vertical="center"/>
    </xf>
    <xf numFmtId="4" fontId="3" fillId="0" borderId="2" xfId="0" applyNumberFormat="1" applyFont="1" applyFill="1" applyBorder="1" applyAlignment="1">
      <alignment horizontal="right" vertical="center"/>
    </xf>
    <xf numFmtId="4" fontId="3" fillId="0" borderId="4" xfId="0" applyNumberFormat="1" applyFont="1" applyBorder="1" applyAlignment="1">
      <alignment horizontal="right" vertical="center"/>
    </xf>
    <xf numFmtId="4" fontId="3" fillId="0" borderId="26" xfId="0" applyNumberFormat="1" applyFont="1" applyFill="1" applyBorder="1" applyAlignment="1">
      <alignment horizontal="right" vertical="center"/>
    </xf>
    <xf numFmtId="4" fontId="3" fillId="0" borderId="18" xfId="0" applyNumberFormat="1" applyFont="1" applyFill="1" applyBorder="1" applyAlignment="1">
      <alignment horizontal="right" vertical="center"/>
    </xf>
    <xf numFmtId="4" fontId="3" fillId="7" borderId="41" xfId="0" applyNumberFormat="1" applyFont="1" applyFill="1" applyBorder="1" applyAlignment="1">
      <alignment horizontal="right" vertical="center"/>
    </xf>
    <xf numFmtId="4" fontId="3" fillId="0" borderId="32" xfId="0" applyNumberFormat="1" applyFont="1" applyFill="1" applyBorder="1" applyAlignment="1">
      <alignment horizontal="right" vertical="center"/>
    </xf>
    <xf numFmtId="4" fontId="3" fillId="0" borderId="4" xfId="0" applyNumberFormat="1" applyFont="1" applyFill="1" applyBorder="1" applyAlignment="1">
      <alignment horizontal="right" vertical="center"/>
    </xf>
    <xf numFmtId="4" fontId="3" fillId="0" borderId="2" xfId="0" applyNumberFormat="1" applyFont="1" applyBorder="1" applyAlignment="1">
      <alignment horizontal="right" vertical="center"/>
    </xf>
    <xf numFmtId="4" fontId="6" fillId="0" borderId="2" xfId="0" applyNumberFormat="1" applyFont="1" applyFill="1" applyBorder="1" applyAlignment="1">
      <alignment horizontal="right" vertical="center"/>
    </xf>
    <xf numFmtId="4" fontId="5" fillId="3" borderId="33" xfId="0" applyNumberFormat="1" applyFont="1" applyFill="1" applyBorder="1" applyAlignment="1">
      <alignment horizontal="right" vertical="center" wrapText="1"/>
    </xf>
    <xf numFmtId="4" fontId="3" fillId="0" borderId="10" xfId="0" applyNumberFormat="1" applyFont="1" applyFill="1" applyBorder="1" applyAlignment="1">
      <alignment horizontal="right" vertical="center"/>
    </xf>
    <xf numFmtId="4" fontId="3" fillId="0" borderId="36" xfId="0" applyNumberFormat="1" applyFont="1" applyBorder="1" applyAlignment="1">
      <alignment horizontal="left" vertical="center" wrapText="1"/>
    </xf>
    <xf numFmtId="0" fontId="2" fillId="0" borderId="3" xfId="0" applyFont="1" applyBorder="1" applyAlignment="1">
      <alignment horizontal="left" vertical="center" wrapText="1"/>
    </xf>
    <xf numFmtId="0" fontId="2" fillId="0" borderId="33" xfId="0" applyFont="1" applyBorder="1" applyAlignment="1">
      <alignment horizontal="left" vertical="center" wrapText="1"/>
    </xf>
    <xf numFmtId="0" fontId="2" fillId="0" borderId="34" xfId="0" applyFont="1" applyBorder="1" applyAlignment="1">
      <alignment horizontal="left" vertical="center" wrapText="1"/>
    </xf>
    <xf numFmtId="0" fontId="3" fillId="0" borderId="15" xfId="0" applyFont="1" applyFill="1" applyBorder="1" applyAlignment="1">
      <alignment horizontal="left" vertical="center" wrapText="1"/>
    </xf>
    <xf numFmtId="0" fontId="0" fillId="0" borderId="20" xfId="0" applyFill="1" applyBorder="1" applyAlignment="1">
      <alignment horizontal="left" vertical="center" wrapText="1"/>
    </xf>
    <xf numFmtId="0" fontId="3" fillId="0" borderId="15"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30" xfId="0" applyFont="1" applyFill="1" applyBorder="1" applyAlignment="1">
      <alignment horizontal="left" vertical="center" wrapText="1"/>
    </xf>
    <xf numFmtId="0" fontId="3" fillId="0" borderId="20" xfId="0" applyFont="1" applyFill="1" applyBorder="1" applyAlignment="1">
      <alignment horizontal="left" vertical="center" wrapText="1"/>
    </xf>
    <xf numFmtId="0" fontId="3" fillId="0" borderId="30" xfId="0" applyFont="1" applyFill="1" applyBorder="1" applyAlignment="1">
      <alignment horizontal="center" vertical="center" wrapText="1"/>
    </xf>
    <xf numFmtId="0" fontId="0" fillId="0" borderId="30" xfId="0" applyFill="1" applyBorder="1" applyAlignment="1">
      <alignment horizontal="left" vertical="center" wrapText="1"/>
    </xf>
    <xf numFmtId="0" fontId="3" fillId="7" borderId="13" xfId="0" applyFont="1" applyFill="1" applyBorder="1" applyAlignment="1">
      <alignment horizontal="center" vertical="center" wrapText="1"/>
    </xf>
    <xf numFmtId="0" fontId="3" fillId="7" borderId="41" xfId="0" applyFont="1" applyFill="1" applyBorder="1" applyAlignment="1">
      <alignment horizontal="center" vertical="center" wrapText="1"/>
    </xf>
    <xf numFmtId="0" fontId="0" fillId="0" borderId="30" xfId="0" applyFill="1" applyBorder="1" applyAlignment="1">
      <alignment horizontal="center" vertical="center" wrapText="1"/>
    </xf>
    <xf numFmtId="0" fontId="0" fillId="0" borderId="20" xfId="0" applyFill="1" applyBorder="1" applyAlignment="1">
      <alignment horizontal="center" vertical="center" wrapText="1"/>
    </xf>
    <xf numFmtId="0" fontId="0" fillId="8" borderId="20" xfId="0" applyFill="1" applyBorder="1" applyAlignment="1">
      <alignment horizontal="center" vertical="center" wrapText="1"/>
    </xf>
    <xf numFmtId="0" fontId="3" fillId="7" borderId="21" xfId="0" applyFont="1" applyFill="1" applyBorder="1" applyAlignment="1">
      <alignment horizontal="center" vertical="center" wrapText="1"/>
    </xf>
    <xf numFmtId="0" fontId="3" fillId="7" borderId="39" xfId="0" applyFont="1" applyFill="1" applyBorder="1" applyAlignment="1">
      <alignment horizontal="center" vertical="center" wrapText="1"/>
    </xf>
    <xf numFmtId="0" fontId="3" fillId="0" borderId="30"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5" xfId="0" applyFont="1" applyBorder="1" applyAlignment="1">
      <alignment horizontal="left" vertical="center" wrapText="1"/>
    </xf>
    <xf numFmtId="0" fontId="3" fillId="0" borderId="20" xfId="0" applyFont="1" applyBorder="1" applyAlignment="1">
      <alignment horizontal="left" vertical="center" wrapText="1"/>
    </xf>
    <xf numFmtId="0" fontId="0" fillId="0" borderId="15" xfId="0" applyFill="1" applyBorder="1" applyAlignment="1">
      <alignment horizontal="left" vertical="center" wrapText="1"/>
    </xf>
    <xf numFmtId="0" fontId="5" fillId="3" borderId="3" xfId="0" applyFont="1" applyFill="1" applyBorder="1" applyAlignment="1">
      <alignment horizontal="center" vertical="center" wrapText="1"/>
    </xf>
    <xf numFmtId="0" fontId="5" fillId="3" borderId="33" xfId="0" applyFont="1" applyFill="1" applyBorder="1" applyAlignment="1">
      <alignment horizontal="center" vertical="center" wrapText="1"/>
    </xf>
    <xf numFmtId="0" fontId="3" fillId="0" borderId="15" xfId="0" applyFont="1" applyBorder="1" applyAlignment="1">
      <alignment horizontal="center" vertical="center" wrapText="1"/>
    </xf>
    <xf numFmtId="0" fontId="0" fillId="0" borderId="20" xfId="0" applyBorder="1" applyAlignment="1">
      <alignment horizontal="center" vertical="center" wrapText="1"/>
    </xf>
    <xf numFmtId="0" fontId="3" fillId="2" borderId="15" xfId="0" applyFont="1" applyFill="1" applyBorder="1" applyAlignment="1">
      <alignment horizontal="center" vertical="center" wrapText="1"/>
    </xf>
    <xf numFmtId="0" fontId="0" fillId="0" borderId="30" xfId="0" applyBorder="1" applyAlignment="1">
      <alignment horizontal="center" vertical="center" wrapText="1"/>
    </xf>
    <xf numFmtId="0" fontId="3" fillId="0" borderId="12" xfId="0" applyFont="1" applyFill="1" applyBorder="1" applyAlignment="1">
      <alignment horizontal="left" vertical="center" wrapText="1"/>
    </xf>
    <xf numFmtId="0" fontId="3" fillId="4" borderId="28"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2" borderId="20" xfId="0" applyFont="1" applyFill="1" applyBorder="1" applyAlignment="1">
      <alignment horizontal="center" vertical="center" wrapText="1"/>
    </xf>
    <xf numFmtId="164" fontId="4" fillId="4" borderId="5" xfId="1" applyNumberFormat="1" applyFont="1" applyFill="1" applyBorder="1" applyAlignment="1">
      <alignment horizontal="center" vertical="center"/>
    </xf>
    <xf numFmtId="164" fontId="4" fillId="4" borderId="6" xfId="1" applyNumberFormat="1" applyFont="1" applyFill="1" applyBorder="1" applyAlignment="1">
      <alignment horizontal="center" vertical="center"/>
    </xf>
    <xf numFmtId="0" fontId="3" fillId="0" borderId="30" xfId="0" applyFont="1" applyBorder="1" applyAlignment="1">
      <alignment horizontal="left" vertical="center" wrapText="1"/>
    </xf>
    <xf numFmtId="0" fontId="3" fillId="4" borderId="28" xfId="0" applyFont="1" applyFill="1" applyBorder="1" applyAlignment="1">
      <alignment horizontal="left" vertical="center" wrapText="1"/>
    </xf>
    <xf numFmtId="0" fontId="3" fillId="4" borderId="31" xfId="0" applyFont="1" applyFill="1" applyBorder="1" applyAlignment="1">
      <alignment horizontal="left" vertical="center" wrapText="1"/>
    </xf>
    <xf numFmtId="0" fontId="3" fillId="3" borderId="47"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0" borderId="12" xfId="0" applyFont="1" applyBorder="1" applyAlignment="1">
      <alignment horizontal="left" vertical="center" wrapText="1"/>
    </xf>
    <xf numFmtId="0" fontId="3" fillId="0" borderId="12" xfId="0" applyFont="1" applyBorder="1" applyAlignment="1">
      <alignment horizontal="center" vertical="center" wrapText="1"/>
    </xf>
    <xf numFmtId="0" fontId="3" fillId="0" borderId="21" xfId="0" applyFont="1" applyFill="1" applyBorder="1" applyAlignment="1">
      <alignment horizontal="left" vertical="center" wrapText="1"/>
    </xf>
    <xf numFmtId="0" fontId="3" fillId="2" borderId="30"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20" xfId="0" applyFont="1" applyFill="1" applyBorder="1" applyAlignment="1">
      <alignment horizontal="center" vertical="center"/>
    </xf>
    <xf numFmtId="0" fontId="0" fillId="8" borderId="20" xfId="0" applyFill="1" applyBorder="1" applyAlignment="1">
      <alignment horizontal="left" vertical="center" wrapText="1"/>
    </xf>
    <xf numFmtId="0" fontId="3" fillId="0" borderId="12" xfId="0" applyFont="1" applyFill="1" applyBorder="1" applyAlignment="1">
      <alignment horizontal="center" vertical="center" wrapText="1"/>
    </xf>
    <xf numFmtId="0" fontId="10" fillId="0" borderId="39" xfId="0" applyFont="1" applyBorder="1" applyAlignment="1">
      <alignment horizontal="center" vertical="center" wrapText="1"/>
    </xf>
    <xf numFmtId="4" fontId="4" fillId="4" borderId="52" xfId="1" applyNumberFormat="1" applyFont="1" applyFill="1" applyBorder="1" applyAlignment="1">
      <alignment horizontal="center" vertical="center" wrapText="1"/>
    </xf>
    <xf numFmtId="4" fontId="4" fillId="4" borderId="50" xfId="1" applyNumberFormat="1" applyFont="1" applyFill="1" applyBorder="1" applyAlignment="1">
      <alignment horizontal="center" vertical="center" wrapText="1"/>
    </xf>
    <xf numFmtId="4" fontId="4" fillId="4" borderId="53" xfId="1" applyNumberFormat="1" applyFont="1" applyFill="1" applyBorder="1" applyAlignment="1">
      <alignment horizontal="center" vertical="center" wrapText="1"/>
    </xf>
    <xf numFmtId="4" fontId="4" fillId="4" borderId="51" xfId="1" applyNumberFormat="1" applyFont="1" applyFill="1" applyBorder="1" applyAlignment="1">
      <alignment horizontal="center" vertical="center" wrapText="1"/>
    </xf>
  </cellXfs>
  <cellStyles count="3">
    <cellStyle name="Normalny" xfId="0" builtinId="0"/>
    <cellStyle name="Normalny 14" xfId="1"/>
    <cellStyle name="Normalny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11"/>
  <sheetViews>
    <sheetView tabSelected="1" view="pageBreakPreview" zoomScaleNormal="100" zoomScaleSheetLayoutView="100" workbookViewId="0">
      <selection activeCell="C505" sqref="C505"/>
    </sheetView>
  </sheetViews>
  <sheetFormatPr defaultRowHeight="15" x14ac:dyDescent="0.25"/>
  <cols>
    <col min="1" max="1" width="9.140625" style="22"/>
    <col min="2" max="2" width="13.28515625" style="19" customWidth="1"/>
    <col min="3" max="3" width="67.85546875" style="100" customWidth="1"/>
    <col min="4" max="4" width="65.28515625" style="12" customWidth="1"/>
    <col min="5" max="5" width="9.140625" style="19"/>
    <col min="6" max="6" width="10" style="19" customWidth="1"/>
    <col min="7" max="7" width="14.140625" style="51" customWidth="1"/>
    <col min="8" max="8" width="18.85546875" style="129" customWidth="1"/>
    <col min="9" max="9" width="13.7109375" style="65" hidden="1" customWidth="1"/>
    <col min="10" max="10" width="13.7109375" style="66" hidden="1" customWidth="1"/>
  </cols>
  <sheetData>
    <row r="1" spans="1:11" s="132" customFormat="1" ht="109.5" customHeight="1" thickBot="1" x14ac:dyDescent="0.3">
      <c r="A1" s="218" t="s">
        <v>728</v>
      </c>
      <c r="B1" s="218"/>
      <c r="C1" s="218"/>
      <c r="D1" s="218"/>
      <c r="E1" s="218"/>
      <c r="F1" s="218"/>
      <c r="G1" s="218"/>
      <c r="H1" s="218"/>
      <c r="I1" s="131"/>
      <c r="J1" s="131"/>
      <c r="K1" s="133"/>
    </row>
    <row r="2" spans="1:11" ht="39" customHeight="1" x14ac:dyDescent="0.25">
      <c r="A2" s="200" t="s">
        <v>0</v>
      </c>
      <c r="B2" s="200" t="s">
        <v>1</v>
      </c>
      <c r="C2" s="206" t="s">
        <v>2</v>
      </c>
      <c r="D2" s="200" t="s">
        <v>716</v>
      </c>
      <c r="E2" s="203" t="s">
        <v>452</v>
      </c>
      <c r="F2" s="204"/>
      <c r="G2" s="219" t="s">
        <v>454</v>
      </c>
      <c r="H2" s="221" t="s">
        <v>455</v>
      </c>
      <c r="I2" s="57"/>
      <c r="J2" s="58"/>
    </row>
    <row r="3" spans="1:11" ht="39" customHeight="1" thickBot="1" x14ac:dyDescent="0.3">
      <c r="A3" s="201"/>
      <c r="B3" s="201"/>
      <c r="C3" s="207"/>
      <c r="D3" s="201"/>
      <c r="E3" s="2" t="s">
        <v>581</v>
      </c>
      <c r="F3" s="3" t="s">
        <v>453</v>
      </c>
      <c r="G3" s="220"/>
      <c r="H3" s="222"/>
      <c r="I3" s="134" t="s">
        <v>453</v>
      </c>
      <c r="J3" s="59" t="s">
        <v>454</v>
      </c>
    </row>
    <row r="4" spans="1:11" ht="24.75" customHeight="1" x14ac:dyDescent="0.25">
      <c r="A4" s="208" t="s">
        <v>451</v>
      </c>
      <c r="B4" s="209"/>
      <c r="C4" s="209"/>
      <c r="D4" s="209"/>
      <c r="E4" s="79"/>
      <c r="F4" s="79"/>
      <c r="G4" s="156"/>
      <c r="H4" s="116"/>
      <c r="I4" s="135"/>
      <c r="J4" s="60"/>
    </row>
    <row r="5" spans="1:11" ht="27.75" customHeight="1" x14ac:dyDescent="0.25">
      <c r="A5" s="186" t="s">
        <v>647</v>
      </c>
      <c r="B5" s="187"/>
      <c r="C5" s="187"/>
      <c r="D5" s="187"/>
      <c r="E5" s="90"/>
      <c r="F5" s="90"/>
      <c r="G5" s="157"/>
      <c r="H5" s="117"/>
      <c r="I5" s="78"/>
      <c r="J5" s="60"/>
    </row>
    <row r="6" spans="1:11" ht="33" customHeight="1" x14ac:dyDescent="0.25">
      <c r="A6" s="37">
        <v>1</v>
      </c>
      <c r="B6" s="175" t="s">
        <v>646</v>
      </c>
      <c r="C6" s="173" t="s">
        <v>506</v>
      </c>
      <c r="D6" s="6" t="s">
        <v>582</v>
      </c>
      <c r="E6" s="38" t="s">
        <v>456</v>
      </c>
      <c r="F6" s="39">
        <v>20</v>
      </c>
      <c r="G6" s="158"/>
      <c r="H6" s="118"/>
      <c r="I6" s="136">
        <v>20</v>
      </c>
      <c r="J6" s="50">
        <v>1560</v>
      </c>
    </row>
    <row r="7" spans="1:11" ht="22.5" customHeight="1" x14ac:dyDescent="0.25">
      <c r="A7" s="37">
        <v>2</v>
      </c>
      <c r="B7" s="179"/>
      <c r="C7" s="180"/>
      <c r="D7" s="6" t="s">
        <v>457</v>
      </c>
      <c r="E7" s="38" t="s">
        <v>458</v>
      </c>
      <c r="F7" s="39">
        <v>40.5</v>
      </c>
      <c r="G7" s="158"/>
      <c r="H7" s="118"/>
      <c r="I7" s="136">
        <v>40.5</v>
      </c>
      <c r="J7" s="50">
        <v>63</v>
      </c>
    </row>
    <row r="8" spans="1:11" ht="33.75" customHeight="1" x14ac:dyDescent="0.25">
      <c r="A8" s="37">
        <v>3</v>
      </c>
      <c r="B8" s="179"/>
      <c r="C8" s="180"/>
      <c r="D8" s="6" t="s">
        <v>459</v>
      </c>
      <c r="E8" s="38" t="s">
        <v>460</v>
      </c>
      <c r="F8" s="39">
        <v>0.68</v>
      </c>
      <c r="G8" s="158"/>
      <c r="H8" s="118"/>
      <c r="I8" s="136">
        <v>0.68</v>
      </c>
      <c r="J8" s="50">
        <v>1200</v>
      </c>
    </row>
    <row r="9" spans="1:11" ht="29.25" customHeight="1" x14ac:dyDescent="0.25">
      <c r="A9" s="37">
        <v>4</v>
      </c>
      <c r="B9" s="176"/>
      <c r="C9" s="174"/>
      <c r="D9" s="6" t="s">
        <v>605</v>
      </c>
      <c r="E9" s="38" t="s">
        <v>458</v>
      </c>
      <c r="F9" s="40">
        <v>270</v>
      </c>
      <c r="G9" s="158"/>
      <c r="H9" s="118"/>
      <c r="I9" s="137">
        <v>270</v>
      </c>
      <c r="J9" s="50">
        <v>63</v>
      </c>
    </row>
    <row r="10" spans="1:11" ht="24.75" customHeight="1" x14ac:dyDescent="0.25">
      <c r="A10" s="37">
        <v>5</v>
      </c>
      <c r="B10" s="188" t="s">
        <v>3</v>
      </c>
      <c r="C10" s="205" t="s">
        <v>4</v>
      </c>
      <c r="D10" s="5" t="s">
        <v>598</v>
      </c>
      <c r="E10" s="13" t="s">
        <v>458</v>
      </c>
      <c r="F10" s="20">
        <v>1.5</v>
      </c>
      <c r="G10" s="159"/>
      <c r="H10" s="119"/>
      <c r="I10" s="138">
        <v>1.5</v>
      </c>
      <c r="J10" s="61">
        <v>63</v>
      </c>
    </row>
    <row r="11" spans="1:11" ht="21.75" customHeight="1" x14ac:dyDescent="0.25">
      <c r="A11" s="37">
        <v>6</v>
      </c>
      <c r="B11" s="189"/>
      <c r="C11" s="191"/>
      <c r="D11" s="97" t="s">
        <v>445</v>
      </c>
      <c r="E11" s="13" t="s">
        <v>461</v>
      </c>
      <c r="F11" s="21">
        <v>1</v>
      </c>
      <c r="G11" s="159"/>
      <c r="H11" s="119"/>
      <c r="I11" s="139">
        <v>1</v>
      </c>
      <c r="J11" s="61">
        <v>400</v>
      </c>
    </row>
    <row r="12" spans="1:11" s="1" customFormat="1" ht="97.5" customHeight="1" x14ac:dyDescent="0.25">
      <c r="A12" s="37">
        <v>7</v>
      </c>
      <c r="B12" s="4" t="s">
        <v>5</v>
      </c>
      <c r="C12" s="6" t="s">
        <v>6</v>
      </c>
      <c r="D12" s="7" t="s">
        <v>583</v>
      </c>
      <c r="E12" s="14" t="s">
        <v>461</v>
      </c>
      <c r="F12" s="15">
        <v>1</v>
      </c>
      <c r="G12" s="158"/>
      <c r="H12" s="118"/>
      <c r="I12" s="140">
        <v>1</v>
      </c>
      <c r="J12" s="50">
        <v>250</v>
      </c>
    </row>
    <row r="13" spans="1:11" s="1" customFormat="1" ht="25.5" customHeight="1" x14ac:dyDescent="0.25">
      <c r="A13" s="37">
        <v>8</v>
      </c>
      <c r="B13" s="175" t="s">
        <v>7</v>
      </c>
      <c r="C13" s="173" t="s">
        <v>8</v>
      </c>
      <c r="D13" s="7" t="s">
        <v>427</v>
      </c>
      <c r="E13" s="14" t="s">
        <v>458</v>
      </c>
      <c r="F13" s="25">
        <v>10</v>
      </c>
      <c r="G13" s="158"/>
      <c r="H13" s="118"/>
      <c r="I13" s="141">
        <v>10</v>
      </c>
      <c r="J13" s="50">
        <v>30</v>
      </c>
    </row>
    <row r="14" spans="1:11" s="1" customFormat="1" ht="25.5" customHeight="1" x14ac:dyDescent="0.25">
      <c r="A14" s="37">
        <v>9</v>
      </c>
      <c r="B14" s="176"/>
      <c r="C14" s="178"/>
      <c r="D14" s="97" t="s">
        <v>445</v>
      </c>
      <c r="E14" s="13" t="s">
        <v>461</v>
      </c>
      <c r="F14" s="21">
        <v>1</v>
      </c>
      <c r="G14" s="158"/>
      <c r="H14" s="118"/>
      <c r="I14" s="139">
        <v>1</v>
      </c>
      <c r="J14" s="50">
        <v>400</v>
      </c>
    </row>
    <row r="15" spans="1:11" s="1" customFormat="1" ht="100.5" customHeight="1" x14ac:dyDescent="0.25">
      <c r="A15" s="37">
        <v>10</v>
      </c>
      <c r="B15" s="4" t="s">
        <v>9</v>
      </c>
      <c r="C15" s="6" t="s">
        <v>10</v>
      </c>
      <c r="D15" s="7" t="s">
        <v>583</v>
      </c>
      <c r="E15" s="14" t="s">
        <v>461</v>
      </c>
      <c r="F15" s="15">
        <v>1</v>
      </c>
      <c r="G15" s="158"/>
      <c r="H15" s="118"/>
      <c r="I15" s="140">
        <v>1</v>
      </c>
      <c r="J15" s="50">
        <v>250</v>
      </c>
    </row>
    <row r="16" spans="1:11" s="1" customFormat="1" ht="22.5" customHeight="1" x14ac:dyDescent="0.25">
      <c r="A16" s="37">
        <v>11</v>
      </c>
      <c r="B16" s="175" t="s">
        <v>522</v>
      </c>
      <c r="C16" s="173" t="s">
        <v>11</v>
      </c>
      <c r="D16" s="7" t="s">
        <v>599</v>
      </c>
      <c r="E16" s="14" t="s">
        <v>458</v>
      </c>
      <c r="F16" s="15">
        <v>2.5</v>
      </c>
      <c r="G16" s="158"/>
      <c r="H16" s="118"/>
      <c r="I16" s="140">
        <v>2.5</v>
      </c>
      <c r="J16" s="50">
        <v>63</v>
      </c>
    </row>
    <row r="17" spans="1:10" s="1" customFormat="1" ht="31.5" customHeight="1" x14ac:dyDescent="0.25">
      <c r="A17" s="37">
        <v>12</v>
      </c>
      <c r="B17" s="179"/>
      <c r="C17" s="177"/>
      <c r="D17" s="7" t="s">
        <v>590</v>
      </c>
      <c r="E17" s="14" t="s">
        <v>491</v>
      </c>
      <c r="F17" s="15">
        <v>1</v>
      </c>
      <c r="G17" s="158"/>
      <c r="H17" s="118"/>
      <c r="I17" s="140">
        <v>1</v>
      </c>
      <c r="J17" s="50">
        <v>2000</v>
      </c>
    </row>
    <row r="18" spans="1:10" s="1" customFormat="1" ht="22.5" customHeight="1" x14ac:dyDescent="0.25">
      <c r="A18" s="37">
        <v>13</v>
      </c>
      <c r="B18" s="176"/>
      <c r="C18" s="178"/>
      <c r="D18" s="97" t="s">
        <v>445</v>
      </c>
      <c r="E18" s="13" t="s">
        <v>461</v>
      </c>
      <c r="F18" s="21">
        <v>1</v>
      </c>
      <c r="G18" s="158"/>
      <c r="H18" s="118"/>
      <c r="I18" s="139">
        <v>1</v>
      </c>
      <c r="J18" s="50">
        <v>400</v>
      </c>
    </row>
    <row r="19" spans="1:10" s="1" customFormat="1" ht="23.25" customHeight="1" x14ac:dyDescent="0.25">
      <c r="A19" s="37">
        <v>14</v>
      </c>
      <c r="B19" s="4" t="s">
        <v>12</v>
      </c>
      <c r="C19" s="6" t="s">
        <v>13</v>
      </c>
      <c r="D19" s="7" t="s">
        <v>428</v>
      </c>
      <c r="E19" s="14" t="s">
        <v>458</v>
      </c>
      <c r="F19" s="25">
        <v>30</v>
      </c>
      <c r="G19" s="158"/>
      <c r="H19" s="118"/>
      <c r="I19" s="141">
        <v>30</v>
      </c>
      <c r="J19" s="50">
        <v>30</v>
      </c>
    </row>
    <row r="20" spans="1:10" s="1" customFormat="1" ht="30" customHeight="1" x14ac:dyDescent="0.25">
      <c r="A20" s="37">
        <v>15</v>
      </c>
      <c r="B20" s="4" t="s">
        <v>14</v>
      </c>
      <c r="C20" s="6" t="s">
        <v>15</v>
      </c>
      <c r="D20" s="7" t="s">
        <v>428</v>
      </c>
      <c r="E20" s="14" t="s">
        <v>458</v>
      </c>
      <c r="F20" s="25">
        <v>30</v>
      </c>
      <c r="G20" s="158"/>
      <c r="H20" s="118"/>
      <c r="I20" s="141">
        <v>30</v>
      </c>
      <c r="J20" s="50">
        <v>30</v>
      </c>
    </row>
    <row r="21" spans="1:10" s="1" customFormat="1" ht="99" customHeight="1" x14ac:dyDescent="0.25">
      <c r="A21" s="37">
        <v>16</v>
      </c>
      <c r="B21" s="4" t="s">
        <v>16</v>
      </c>
      <c r="C21" s="6" t="s">
        <v>17</v>
      </c>
      <c r="D21" s="7" t="s">
        <v>593</v>
      </c>
      <c r="E21" s="14" t="s">
        <v>461</v>
      </c>
      <c r="F21" s="15">
        <v>1</v>
      </c>
      <c r="G21" s="158"/>
      <c r="H21" s="118"/>
      <c r="I21" s="140">
        <v>1</v>
      </c>
      <c r="J21" s="50">
        <v>3000</v>
      </c>
    </row>
    <row r="22" spans="1:10" s="1" customFormat="1" ht="25.5" customHeight="1" x14ac:dyDescent="0.25">
      <c r="A22" s="37">
        <v>17</v>
      </c>
      <c r="B22" s="175" t="s">
        <v>18</v>
      </c>
      <c r="C22" s="173" t="s">
        <v>429</v>
      </c>
      <c r="D22" s="7" t="s">
        <v>600</v>
      </c>
      <c r="E22" s="13" t="s">
        <v>458</v>
      </c>
      <c r="F22" s="20">
        <v>1.5</v>
      </c>
      <c r="G22" s="158"/>
      <c r="H22" s="118"/>
      <c r="I22" s="138">
        <v>1.5</v>
      </c>
      <c r="J22" s="50">
        <v>63</v>
      </c>
    </row>
    <row r="23" spans="1:10" s="1" customFormat="1" ht="19.5" customHeight="1" x14ac:dyDescent="0.25">
      <c r="A23" s="37">
        <v>18</v>
      </c>
      <c r="B23" s="176"/>
      <c r="C23" s="178"/>
      <c r="D23" s="7" t="s">
        <v>428</v>
      </c>
      <c r="E23" s="14" t="s">
        <v>458</v>
      </c>
      <c r="F23" s="25">
        <v>30</v>
      </c>
      <c r="G23" s="158"/>
      <c r="H23" s="118"/>
      <c r="I23" s="141">
        <v>30</v>
      </c>
      <c r="J23" s="50">
        <v>30</v>
      </c>
    </row>
    <row r="24" spans="1:10" s="1" customFormat="1" ht="19.5" customHeight="1" x14ac:dyDescent="0.25">
      <c r="A24" s="37">
        <v>19</v>
      </c>
      <c r="B24" s="175" t="s">
        <v>19</v>
      </c>
      <c r="C24" s="173" t="s">
        <v>20</v>
      </c>
      <c r="D24" s="7" t="s">
        <v>595</v>
      </c>
      <c r="E24" s="14" t="s">
        <v>458</v>
      </c>
      <c r="F24" s="15">
        <v>1.5</v>
      </c>
      <c r="G24" s="158"/>
      <c r="H24" s="118"/>
      <c r="I24" s="62"/>
      <c r="J24" s="62"/>
    </row>
    <row r="25" spans="1:10" s="1" customFormat="1" ht="34.5" customHeight="1" x14ac:dyDescent="0.25">
      <c r="A25" s="37">
        <v>20</v>
      </c>
      <c r="B25" s="176"/>
      <c r="C25" s="178"/>
      <c r="D25" s="52" t="s">
        <v>598</v>
      </c>
      <c r="E25" s="53" t="s">
        <v>458</v>
      </c>
      <c r="F25" s="155">
        <v>1.5</v>
      </c>
      <c r="G25" s="160"/>
      <c r="H25" s="120"/>
      <c r="I25" s="140">
        <v>1.5</v>
      </c>
      <c r="J25" s="50">
        <v>63</v>
      </c>
    </row>
    <row r="26" spans="1:10" s="1" customFormat="1" ht="105.75" customHeight="1" x14ac:dyDescent="0.25">
      <c r="A26" s="37">
        <v>21</v>
      </c>
      <c r="B26" s="4" t="s">
        <v>21</v>
      </c>
      <c r="C26" s="6" t="s">
        <v>22</v>
      </c>
      <c r="D26" s="7" t="s">
        <v>591</v>
      </c>
      <c r="E26" s="14" t="s">
        <v>461</v>
      </c>
      <c r="F26" s="15">
        <v>1</v>
      </c>
      <c r="G26" s="158"/>
      <c r="H26" s="118"/>
      <c r="I26" s="140">
        <v>1</v>
      </c>
      <c r="J26" s="50">
        <v>400</v>
      </c>
    </row>
    <row r="27" spans="1:10" s="1" customFormat="1" ht="33" customHeight="1" x14ac:dyDescent="0.25">
      <c r="A27" s="37">
        <v>22</v>
      </c>
      <c r="B27" s="175" t="s">
        <v>23</v>
      </c>
      <c r="C27" s="173" t="s">
        <v>594</v>
      </c>
      <c r="D27" s="23" t="s">
        <v>597</v>
      </c>
      <c r="E27" s="24" t="s">
        <v>458</v>
      </c>
      <c r="F27" s="26">
        <v>5</v>
      </c>
      <c r="G27" s="161"/>
      <c r="H27" s="121"/>
      <c r="I27" s="62"/>
      <c r="J27" s="62"/>
    </row>
    <row r="28" spans="1:10" s="1" customFormat="1" ht="32.25" customHeight="1" x14ac:dyDescent="0.25">
      <c r="A28" s="37">
        <v>23</v>
      </c>
      <c r="B28" s="176"/>
      <c r="C28" s="212"/>
      <c r="D28" s="81" t="s">
        <v>596</v>
      </c>
      <c r="E28" s="80" t="s">
        <v>458</v>
      </c>
      <c r="F28" s="26">
        <v>5</v>
      </c>
      <c r="G28" s="161"/>
      <c r="H28" s="121"/>
      <c r="I28" s="142">
        <v>5</v>
      </c>
      <c r="J28" s="63">
        <v>75</v>
      </c>
    </row>
    <row r="29" spans="1:10" ht="27.75" customHeight="1" x14ac:dyDescent="0.25">
      <c r="A29" s="186" t="s">
        <v>648</v>
      </c>
      <c r="B29" s="187"/>
      <c r="C29" s="187"/>
      <c r="D29" s="187"/>
      <c r="E29" s="84"/>
      <c r="F29" s="84"/>
      <c r="G29" s="162"/>
      <c r="H29" s="122"/>
      <c r="I29" s="78"/>
      <c r="J29" s="60"/>
    </row>
    <row r="30" spans="1:10" ht="19.5" customHeight="1" x14ac:dyDescent="0.25">
      <c r="A30" s="37">
        <v>24</v>
      </c>
      <c r="B30" s="175" t="s">
        <v>612</v>
      </c>
      <c r="C30" s="173" t="s">
        <v>507</v>
      </c>
      <c r="D30" s="7" t="s">
        <v>462</v>
      </c>
      <c r="E30" s="14" t="s">
        <v>456</v>
      </c>
      <c r="F30" s="15">
        <v>4</v>
      </c>
      <c r="G30" s="163"/>
      <c r="H30" s="118"/>
      <c r="I30" s="140">
        <v>4</v>
      </c>
      <c r="J30" s="64">
        <f>5*4*65</f>
        <v>1300</v>
      </c>
    </row>
    <row r="31" spans="1:10" ht="19.5" customHeight="1" x14ac:dyDescent="0.25">
      <c r="A31" s="37">
        <v>25</v>
      </c>
      <c r="B31" s="179"/>
      <c r="C31" s="180"/>
      <c r="D31" s="7" t="s">
        <v>463</v>
      </c>
      <c r="E31" s="14" t="s">
        <v>464</v>
      </c>
      <c r="F31" s="15">
        <v>3.5</v>
      </c>
      <c r="G31" s="163"/>
      <c r="H31" s="118"/>
      <c r="I31" s="140">
        <v>3.5</v>
      </c>
      <c r="J31" s="64">
        <v>180</v>
      </c>
    </row>
    <row r="32" spans="1:10" ht="27" customHeight="1" x14ac:dyDescent="0.25">
      <c r="A32" s="37">
        <v>26</v>
      </c>
      <c r="B32" s="179"/>
      <c r="C32" s="180"/>
      <c r="D32" s="6" t="s">
        <v>457</v>
      </c>
      <c r="E32" s="14" t="s">
        <v>458</v>
      </c>
      <c r="F32" s="15">
        <v>24.6</v>
      </c>
      <c r="G32" s="163"/>
      <c r="H32" s="118"/>
      <c r="I32" s="140">
        <v>24.6</v>
      </c>
      <c r="J32" s="64">
        <v>63</v>
      </c>
    </row>
    <row r="33" spans="1:10" ht="29.25" customHeight="1" x14ac:dyDescent="0.25">
      <c r="A33" s="37">
        <v>27</v>
      </c>
      <c r="B33" s="179"/>
      <c r="C33" s="180"/>
      <c r="D33" s="7" t="s">
        <v>465</v>
      </c>
      <c r="E33" s="14" t="s">
        <v>466</v>
      </c>
      <c r="F33" s="15">
        <v>12</v>
      </c>
      <c r="G33" s="163"/>
      <c r="H33" s="118"/>
      <c r="I33" s="140">
        <v>12</v>
      </c>
      <c r="J33" s="64">
        <v>65</v>
      </c>
    </row>
    <row r="34" spans="1:10" ht="19.5" customHeight="1" x14ac:dyDescent="0.25">
      <c r="A34" s="37">
        <v>28</v>
      </c>
      <c r="B34" s="179"/>
      <c r="C34" s="180"/>
      <c r="D34" s="7" t="s">
        <v>459</v>
      </c>
      <c r="E34" s="14" t="s">
        <v>460</v>
      </c>
      <c r="F34" s="15">
        <v>0.05</v>
      </c>
      <c r="G34" s="163"/>
      <c r="H34" s="118"/>
      <c r="I34" s="140">
        <v>0.05</v>
      </c>
      <c r="J34" s="64">
        <v>1200</v>
      </c>
    </row>
    <row r="35" spans="1:10" ht="28.5" customHeight="1" x14ac:dyDescent="0.25">
      <c r="A35" s="37">
        <v>29</v>
      </c>
      <c r="B35" s="179"/>
      <c r="C35" s="180"/>
      <c r="D35" s="7" t="s">
        <v>590</v>
      </c>
      <c r="E35" s="14" t="s">
        <v>491</v>
      </c>
      <c r="F35" s="15">
        <v>4</v>
      </c>
      <c r="G35" s="163"/>
      <c r="H35" s="118"/>
      <c r="I35" s="140">
        <v>4</v>
      </c>
      <c r="J35" s="64">
        <v>2000</v>
      </c>
    </row>
    <row r="36" spans="1:10" ht="33.75" customHeight="1" x14ac:dyDescent="0.25">
      <c r="A36" s="37">
        <v>30</v>
      </c>
      <c r="B36" s="176"/>
      <c r="C36" s="174"/>
      <c r="D36" s="7" t="s">
        <v>606</v>
      </c>
      <c r="E36" s="14" t="s">
        <v>458</v>
      </c>
      <c r="F36" s="15">
        <v>190</v>
      </c>
      <c r="G36" s="163"/>
      <c r="H36" s="118"/>
      <c r="I36" s="140">
        <v>190</v>
      </c>
      <c r="J36" s="64">
        <v>63</v>
      </c>
    </row>
    <row r="37" spans="1:10" s="1" customFormat="1" ht="18" customHeight="1" x14ac:dyDescent="0.25">
      <c r="A37" s="37">
        <v>31</v>
      </c>
      <c r="B37" s="175" t="s">
        <v>24</v>
      </c>
      <c r="C37" s="177" t="s">
        <v>25</v>
      </c>
      <c r="D37" s="97" t="s">
        <v>599</v>
      </c>
      <c r="E37" s="28" t="s">
        <v>458</v>
      </c>
      <c r="F37" s="29">
        <v>2.5</v>
      </c>
      <c r="G37" s="164"/>
      <c r="H37" s="119"/>
      <c r="I37" s="143">
        <v>2.5</v>
      </c>
      <c r="J37" s="61">
        <v>63</v>
      </c>
    </row>
    <row r="38" spans="1:10" s="1" customFormat="1" ht="28.5" customHeight="1" x14ac:dyDescent="0.25">
      <c r="A38" s="37">
        <v>32</v>
      </c>
      <c r="B38" s="179"/>
      <c r="C38" s="177"/>
      <c r="D38" s="7" t="s">
        <v>590</v>
      </c>
      <c r="E38" s="14" t="s">
        <v>491</v>
      </c>
      <c r="F38" s="15">
        <v>1</v>
      </c>
      <c r="G38" s="158"/>
      <c r="H38" s="118"/>
      <c r="I38" s="140">
        <v>1</v>
      </c>
      <c r="J38" s="50">
        <v>2000</v>
      </c>
    </row>
    <row r="39" spans="1:10" s="1" customFormat="1" ht="19.5" customHeight="1" x14ac:dyDescent="0.25">
      <c r="A39" s="37">
        <v>33</v>
      </c>
      <c r="B39" s="179"/>
      <c r="C39" s="178"/>
      <c r="D39" s="97" t="s">
        <v>431</v>
      </c>
      <c r="E39" s="14" t="s">
        <v>461</v>
      </c>
      <c r="F39" s="15">
        <v>1</v>
      </c>
      <c r="G39" s="158"/>
      <c r="H39" s="118"/>
      <c r="I39" s="140">
        <v>1</v>
      </c>
      <c r="J39" s="50">
        <v>400</v>
      </c>
    </row>
    <row r="40" spans="1:10" s="1" customFormat="1" ht="21.75" customHeight="1" x14ac:dyDescent="0.25">
      <c r="A40" s="37">
        <v>34</v>
      </c>
      <c r="B40" s="198"/>
      <c r="C40" s="173" t="s">
        <v>26</v>
      </c>
      <c r="D40" s="7" t="s">
        <v>599</v>
      </c>
      <c r="E40" s="14" t="s">
        <v>458</v>
      </c>
      <c r="F40" s="15">
        <v>2.5</v>
      </c>
      <c r="G40" s="158"/>
      <c r="H40" s="118"/>
      <c r="I40" s="140">
        <v>2.5</v>
      </c>
      <c r="J40" s="50">
        <v>63</v>
      </c>
    </row>
    <row r="41" spans="1:10" s="1" customFormat="1" ht="19.5" customHeight="1" x14ac:dyDescent="0.25">
      <c r="A41" s="37">
        <v>35</v>
      </c>
      <c r="B41" s="196"/>
      <c r="C41" s="178"/>
      <c r="D41" s="7" t="s">
        <v>431</v>
      </c>
      <c r="E41" s="14" t="s">
        <v>461</v>
      </c>
      <c r="F41" s="15">
        <v>1</v>
      </c>
      <c r="G41" s="158"/>
      <c r="H41" s="118"/>
      <c r="I41" s="140">
        <v>1</v>
      </c>
      <c r="J41" s="50">
        <v>400</v>
      </c>
    </row>
    <row r="42" spans="1:10" s="1" customFormat="1" ht="18" customHeight="1" x14ac:dyDescent="0.25">
      <c r="A42" s="37">
        <v>36</v>
      </c>
      <c r="B42" s="175" t="s">
        <v>27</v>
      </c>
      <c r="C42" s="173" t="s">
        <v>28</v>
      </c>
      <c r="D42" s="7" t="s">
        <v>467</v>
      </c>
      <c r="E42" s="14" t="s">
        <v>461</v>
      </c>
      <c r="F42" s="15">
        <v>1</v>
      </c>
      <c r="G42" s="158"/>
      <c r="H42" s="118"/>
      <c r="I42" s="140">
        <v>1</v>
      </c>
      <c r="J42" s="50">
        <v>400</v>
      </c>
    </row>
    <row r="43" spans="1:10" s="1" customFormat="1" ht="18" customHeight="1" x14ac:dyDescent="0.25">
      <c r="A43" s="37">
        <v>37</v>
      </c>
      <c r="B43" s="176"/>
      <c r="C43" s="178"/>
      <c r="D43" s="7" t="s">
        <v>554</v>
      </c>
      <c r="E43" s="14" t="s">
        <v>491</v>
      </c>
      <c r="F43" s="15">
        <v>1</v>
      </c>
      <c r="G43" s="158"/>
      <c r="H43" s="118"/>
      <c r="I43" s="140">
        <v>1</v>
      </c>
      <c r="J43" s="50">
        <v>80</v>
      </c>
    </row>
    <row r="44" spans="1:10" s="1" customFormat="1" ht="18.75" customHeight="1" x14ac:dyDescent="0.25">
      <c r="A44" s="37">
        <v>38</v>
      </c>
      <c r="B44" s="4" t="s">
        <v>523</v>
      </c>
      <c r="C44" s="6" t="s">
        <v>29</v>
      </c>
      <c r="D44" s="7" t="s">
        <v>601</v>
      </c>
      <c r="E44" s="14" t="s">
        <v>458</v>
      </c>
      <c r="F44" s="25">
        <v>1</v>
      </c>
      <c r="G44" s="158"/>
      <c r="H44" s="118"/>
      <c r="I44" s="141">
        <v>1</v>
      </c>
      <c r="J44" s="50">
        <v>63</v>
      </c>
    </row>
    <row r="45" spans="1:10" s="1" customFormat="1" ht="18.75" customHeight="1" x14ac:dyDescent="0.25">
      <c r="A45" s="37">
        <v>39</v>
      </c>
      <c r="B45" s="197" t="s">
        <v>30</v>
      </c>
      <c r="C45" s="173" t="s">
        <v>31</v>
      </c>
      <c r="D45" s="7" t="s">
        <v>445</v>
      </c>
      <c r="E45" s="14" t="s">
        <v>461</v>
      </c>
      <c r="F45" s="15">
        <v>1</v>
      </c>
      <c r="G45" s="158"/>
      <c r="H45" s="118"/>
      <c r="I45" s="140">
        <v>1</v>
      </c>
      <c r="J45" s="50">
        <v>400</v>
      </c>
    </row>
    <row r="46" spans="1:10" s="1" customFormat="1" ht="18.75" customHeight="1" x14ac:dyDescent="0.25">
      <c r="A46" s="37">
        <v>40</v>
      </c>
      <c r="B46" s="213"/>
      <c r="C46" s="177"/>
      <c r="D46" s="7" t="s">
        <v>554</v>
      </c>
      <c r="E46" s="14" t="s">
        <v>491</v>
      </c>
      <c r="F46" s="15">
        <v>1</v>
      </c>
      <c r="G46" s="158"/>
      <c r="H46" s="118"/>
      <c r="I46" s="140">
        <v>1</v>
      </c>
      <c r="J46" s="50">
        <v>80</v>
      </c>
    </row>
    <row r="47" spans="1:10" s="1" customFormat="1" ht="28.5" customHeight="1" x14ac:dyDescent="0.25">
      <c r="A47" s="37">
        <v>41</v>
      </c>
      <c r="B47" s="213"/>
      <c r="C47" s="177"/>
      <c r="D47" s="7" t="s">
        <v>436</v>
      </c>
      <c r="E47" s="14" t="s">
        <v>458</v>
      </c>
      <c r="F47" s="25">
        <v>1</v>
      </c>
      <c r="G47" s="158"/>
      <c r="H47" s="118"/>
      <c r="I47" s="141">
        <v>1</v>
      </c>
      <c r="J47" s="50">
        <v>63</v>
      </c>
    </row>
    <row r="48" spans="1:10" s="1" customFormat="1" ht="18.75" customHeight="1" x14ac:dyDescent="0.25">
      <c r="A48" s="37">
        <v>42</v>
      </c>
      <c r="B48" s="202"/>
      <c r="C48" s="178"/>
      <c r="D48" s="7" t="s">
        <v>555</v>
      </c>
      <c r="E48" s="14" t="s">
        <v>458</v>
      </c>
      <c r="F48" s="25">
        <v>1</v>
      </c>
      <c r="G48" s="158"/>
      <c r="H48" s="118"/>
      <c r="I48" s="141">
        <v>1</v>
      </c>
      <c r="J48" s="50">
        <v>63</v>
      </c>
    </row>
    <row r="49" spans="1:10" s="1" customFormat="1" x14ac:dyDescent="0.25">
      <c r="A49" s="37">
        <v>43</v>
      </c>
      <c r="B49" s="197" t="s">
        <v>448</v>
      </c>
      <c r="C49" s="173" t="s">
        <v>32</v>
      </c>
      <c r="D49" s="7" t="s">
        <v>445</v>
      </c>
      <c r="E49" s="14" t="s">
        <v>461</v>
      </c>
      <c r="F49" s="15">
        <v>1</v>
      </c>
      <c r="G49" s="158"/>
      <c r="H49" s="118"/>
      <c r="I49" s="140">
        <v>1</v>
      </c>
      <c r="J49" s="50">
        <v>400</v>
      </c>
    </row>
    <row r="50" spans="1:10" s="1" customFormat="1" x14ac:dyDescent="0.25">
      <c r="A50" s="37">
        <v>44</v>
      </c>
      <c r="B50" s="202"/>
      <c r="C50" s="178"/>
      <c r="D50" s="7" t="s">
        <v>556</v>
      </c>
      <c r="E50" s="14" t="s">
        <v>491</v>
      </c>
      <c r="F50" s="15">
        <v>1</v>
      </c>
      <c r="G50" s="158"/>
      <c r="H50" s="118"/>
      <c r="I50" s="140">
        <v>1</v>
      </c>
      <c r="J50" s="50">
        <v>50</v>
      </c>
    </row>
    <row r="51" spans="1:10" s="1" customFormat="1" ht="95.25" customHeight="1" x14ac:dyDescent="0.25">
      <c r="A51" s="37">
        <v>45</v>
      </c>
      <c r="B51" s="36" t="s">
        <v>33</v>
      </c>
      <c r="C51" s="6" t="s">
        <v>34</v>
      </c>
      <c r="D51" s="7" t="s">
        <v>583</v>
      </c>
      <c r="E51" s="14" t="s">
        <v>461</v>
      </c>
      <c r="F51" s="15">
        <v>1</v>
      </c>
      <c r="G51" s="158"/>
      <c r="H51" s="118"/>
      <c r="I51" s="140">
        <v>1</v>
      </c>
      <c r="J51" s="50">
        <v>250</v>
      </c>
    </row>
    <row r="52" spans="1:10" s="1" customFormat="1" x14ac:dyDescent="0.25">
      <c r="A52" s="37">
        <v>46</v>
      </c>
      <c r="B52" s="197" t="s">
        <v>449</v>
      </c>
      <c r="C52" s="173" t="s">
        <v>35</v>
      </c>
      <c r="D52" s="7" t="s">
        <v>445</v>
      </c>
      <c r="E52" s="14" t="s">
        <v>461</v>
      </c>
      <c r="F52" s="15">
        <v>1</v>
      </c>
      <c r="G52" s="158"/>
      <c r="H52" s="118"/>
      <c r="I52" s="140">
        <v>1</v>
      </c>
      <c r="J52" s="50">
        <v>400</v>
      </c>
    </row>
    <row r="53" spans="1:10" s="1" customFormat="1" x14ac:dyDescent="0.25">
      <c r="A53" s="37">
        <v>47</v>
      </c>
      <c r="B53" s="202"/>
      <c r="C53" s="178"/>
      <c r="D53" s="7" t="s">
        <v>556</v>
      </c>
      <c r="E53" s="14" t="s">
        <v>491</v>
      </c>
      <c r="F53" s="15">
        <v>1</v>
      </c>
      <c r="G53" s="158"/>
      <c r="H53" s="118"/>
      <c r="I53" s="140">
        <v>1</v>
      </c>
      <c r="J53" s="50">
        <v>50</v>
      </c>
    </row>
    <row r="54" spans="1:10" s="1" customFormat="1" x14ac:dyDescent="0.25">
      <c r="A54" s="37">
        <v>48</v>
      </c>
      <c r="B54" s="197" t="s">
        <v>36</v>
      </c>
      <c r="C54" s="173" t="s">
        <v>35</v>
      </c>
      <c r="D54" s="7" t="s">
        <v>445</v>
      </c>
      <c r="E54" s="14" t="s">
        <v>461</v>
      </c>
      <c r="F54" s="15">
        <v>1</v>
      </c>
      <c r="G54" s="158"/>
      <c r="H54" s="118"/>
      <c r="I54" s="140">
        <v>1</v>
      </c>
      <c r="J54" s="50">
        <v>400</v>
      </c>
    </row>
    <row r="55" spans="1:10" s="1" customFormat="1" x14ac:dyDescent="0.25">
      <c r="A55" s="37">
        <v>49</v>
      </c>
      <c r="B55" s="202"/>
      <c r="C55" s="178"/>
      <c r="D55" s="7" t="s">
        <v>556</v>
      </c>
      <c r="E55" s="14" t="s">
        <v>491</v>
      </c>
      <c r="F55" s="15">
        <v>1</v>
      </c>
      <c r="G55" s="158"/>
      <c r="H55" s="118"/>
      <c r="I55" s="140">
        <v>1</v>
      </c>
      <c r="J55" s="50">
        <v>50</v>
      </c>
    </row>
    <row r="56" spans="1:10" s="1" customFormat="1" ht="29.25" customHeight="1" x14ac:dyDescent="0.25">
      <c r="A56" s="37">
        <v>50</v>
      </c>
      <c r="B56" s="197" t="s">
        <v>524</v>
      </c>
      <c r="C56" s="6" t="s">
        <v>37</v>
      </c>
      <c r="D56" s="7" t="s">
        <v>557</v>
      </c>
      <c r="E56" s="14" t="s">
        <v>458</v>
      </c>
      <c r="F56" s="25">
        <v>5</v>
      </c>
      <c r="G56" s="158"/>
      <c r="H56" s="118"/>
      <c r="I56" s="141">
        <v>5</v>
      </c>
      <c r="J56" s="50">
        <v>63</v>
      </c>
    </row>
    <row r="57" spans="1:10" s="1" customFormat="1" ht="30" customHeight="1" x14ac:dyDescent="0.25">
      <c r="A57" s="37">
        <v>51</v>
      </c>
      <c r="B57" s="198"/>
      <c r="C57" s="173" t="s">
        <v>35</v>
      </c>
      <c r="D57" s="7" t="s">
        <v>445</v>
      </c>
      <c r="E57" s="14" t="s">
        <v>461</v>
      </c>
      <c r="F57" s="15">
        <v>1</v>
      </c>
      <c r="G57" s="158"/>
      <c r="H57" s="118"/>
      <c r="I57" s="140">
        <v>1</v>
      </c>
      <c r="J57" s="50">
        <v>400</v>
      </c>
    </row>
    <row r="58" spans="1:10" s="1" customFormat="1" ht="29.25" customHeight="1" x14ac:dyDescent="0.25">
      <c r="A58" s="37">
        <v>52</v>
      </c>
      <c r="B58" s="196"/>
      <c r="C58" s="178"/>
      <c r="D58" s="7" t="s">
        <v>556</v>
      </c>
      <c r="E58" s="14" t="s">
        <v>491</v>
      </c>
      <c r="F58" s="15">
        <v>1</v>
      </c>
      <c r="G58" s="158"/>
      <c r="H58" s="118"/>
      <c r="I58" s="140">
        <v>1</v>
      </c>
      <c r="J58" s="50">
        <v>50</v>
      </c>
    </row>
    <row r="59" spans="1:10" s="1" customFormat="1" ht="18.75" customHeight="1" x14ac:dyDescent="0.25">
      <c r="A59" s="37">
        <v>53</v>
      </c>
      <c r="B59" s="36" t="s">
        <v>38</v>
      </c>
      <c r="C59" s="6" t="s">
        <v>39</v>
      </c>
      <c r="D59" s="7" t="s">
        <v>558</v>
      </c>
      <c r="E59" s="14" t="s">
        <v>458</v>
      </c>
      <c r="F59" s="25">
        <v>2</v>
      </c>
      <c r="G59" s="158"/>
      <c r="H59" s="118"/>
      <c r="I59" s="141">
        <v>2</v>
      </c>
      <c r="J59" s="50">
        <v>63</v>
      </c>
    </row>
    <row r="60" spans="1:10" s="1" customFormat="1" ht="95.25" customHeight="1" x14ac:dyDescent="0.25">
      <c r="A60" s="37">
        <v>54</v>
      </c>
      <c r="B60" s="36" t="s">
        <v>40</v>
      </c>
      <c r="C60" s="6" t="s">
        <v>41</v>
      </c>
      <c r="D60" s="7" t="s">
        <v>583</v>
      </c>
      <c r="E60" s="14" t="s">
        <v>461</v>
      </c>
      <c r="F60" s="15">
        <v>1</v>
      </c>
      <c r="G60" s="158"/>
      <c r="H60" s="118"/>
      <c r="I60" s="140">
        <v>1</v>
      </c>
      <c r="J60" s="50">
        <v>250</v>
      </c>
    </row>
    <row r="61" spans="1:10" s="1" customFormat="1" x14ac:dyDescent="0.25">
      <c r="A61" s="37">
        <v>55</v>
      </c>
      <c r="B61" s="36" t="s">
        <v>525</v>
      </c>
      <c r="C61" s="6" t="s">
        <v>42</v>
      </c>
      <c r="D61" s="7" t="s">
        <v>555</v>
      </c>
      <c r="E61" s="14" t="s">
        <v>458</v>
      </c>
      <c r="F61" s="25">
        <v>1</v>
      </c>
      <c r="G61" s="158"/>
      <c r="H61" s="118"/>
      <c r="I61" s="141">
        <v>1</v>
      </c>
      <c r="J61" s="50">
        <v>63</v>
      </c>
    </row>
    <row r="62" spans="1:10" s="1" customFormat="1" x14ac:dyDescent="0.25">
      <c r="A62" s="37">
        <v>56</v>
      </c>
      <c r="B62" s="175" t="s">
        <v>43</v>
      </c>
      <c r="C62" s="173" t="s">
        <v>44</v>
      </c>
      <c r="D62" s="7" t="s">
        <v>445</v>
      </c>
      <c r="E62" s="14" t="s">
        <v>461</v>
      </c>
      <c r="F62" s="15">
        <v>1</v>
      </c>
      <c r="G62" s="158"/>
      <c r="H62" s="118"/>
      <c r="I62" s="140">
        <v>1</v>
      </c>
      <c r="J62" s="50">
        <v>400</v>
      </c>
    </row>
    <row r="63" spans="1:10" s="1" customFormat="1" x14ac:dyDescent="0.25">
      <c r="A63" s="37">
        <v>57</v>
      </c>
      <c r="B63" s="176"/>
      <c r="C63" s="178"/>
      <c r="D63" s="7" t="s">
        <v>556</v>
      </c>
      <c r="E63" s="14" t="s">
        <v>491</v>
      </c>
      <c r="F63" s="15">
        <v>1</v>
      </c>
      <c r="G63" s="158"/>
      <c r="H63" s="118"/>
      <c r="I63" s="140">
        <v>1</v>
      </c>
      <c r="J63" s="50">
        <v>50</v>
      </c>
    </row>
    <row r="64" spans="1:10" s="1" customFormat="1" ht="27" customHeight="1" x14ac:dyDescent="0.25">
      <c r="A64" s="37">
        <v>58</v>
      </c>
      <c r="B64" s="4" t="s">
        <v>45</v>
      </c>
      <c r="C64" s="6" t="s">
        <v>46</v>
      </c>
      <c r="D64" s="7" t="s">
        <v>555</v>
      </c>
      <c r="E64" s="14" t="s">
        <v>458</v>
      </c>
      <c r="F64" s="25">
        <v>1</v>
      </c>
      <c r="G64" s="158"/>
      <c r="H64" s="118"/>
      <c r="I64" s="141">
        <v>1</v>
      </c>
      <c r="J64" s="50">
        <v>63</v>
      </c>
    </row>
    <row r="65" spans="1:10" s="1" customFormat="1" ht="25.5" x14ac:dyDescent="0.25">
      <c r="A65" s="37">
        <v>59</v>
      </c>
      <c r="B65" s="4" t="s">
        <v>526</v>
      </c>
      <c r="C65" s="6" t="s">
        <v>47</v>
      </c>
      <c r="D65" s="7" t="s">
        <v>446</v>
      </c>
      <c r="E65" s="14" t="s">
        <v>458</v>
      </c>
      <c r="F65" s="25">
        <v>1</v>
      </c>
      <c r="G65" s="158"/>
      <c r="H65" s="118"/>
      <c r="I65" s="141">
        <v>1</v>
      </c>
      <c r="J65" s="50">
        <v>63</v>
      </c>
    </row>
    <row r="66" spans="1:10" s="1" customFormat="1" x14ac:dyDescent="0.25">
      <c r="A66" s="37">
        <v>60</v>
      </c>
      <c r="B66" s="4" t="s">
        <v>48</v>
      </c>
      <c r="C66" s="6" t="s">
        <v>49</v>
      </c>
      <c r="D66" s="7" t="s">
        <v>596</v>
      </c>
      <c r="E66" s="14" t="s">
        <v>458</v>
      </c>
      <c r="F66" s="25">
        <v>5</v>
      </c>
      <c r="G66" s="158"/>
      <c r="H66" s="118"/>
      <c r="I66" s="141">
        <v>5</v>
      </c>
      <c r="J66" s="50">
        <v>63</v>
      </c>
    </row>
    <row r="67" spans="1:10" s="1" customFormat="1" ht="91.5" customHeight="1" x14ac:dyDescent="0.25">
      <c r="A67" s="37">
        <v>61</v>
      </c>
      <c r="B67" s="4" t="s">
        <v>50</v>
      </c>
      <c r="C67" s="6" t="s">
        <v>51</v>
      </c>
      <c r="D67" s="7" t="s">
        <v>583</v>
      </c>
      <c r="E67" s="14" t="s">
        <v>461</v>
      </c>
      <c r="F67" s="15">
        <v>1</v>
      </c>
      <c r="G67" s="158"/>
      <c r="H67" s="118"/>
      <c r="I67" s="140">
        <v>1</v>
      </c>
      <c r="J67" s="50">
        <v>250</v>
      </c>
    </row>
    <row r="68" spans="1:10" s="1" customFormat="1" ht="25.5" customHeight="1" x14ac:dyDescent="0.25">
      <c r="A68" s="37">
        <v>62</v>
      </c>
      <c r="B68" s="175" t="s">
        <v>52</v>
      </c>
      <c r="C68" s="173" t="s">
        <v>53</v>
      </c>
      <c r="D68" s="7" t="s">
        <v>557</v>
      </c>
      <c r="E68" s="14" t="s">
        <v>458</v>
      </c>
      <c r="F68" s="25">
        <v>5</v>
      </c>
      <c r="G68" s="158"/>
      <c r="H68" s="118"/>
      <c r="I68" s="141">
        <v>5</v>
      </c>
      <c r="J68" s="50">
        <v>63</v>
      </c>
    </row>
    <row r="69" spans="1:10" s="1" customFormat="1" x14ac:dyDescent="0.25">
      <c r="A69" s="37">
        <v>63</v>
      </c>
      <c r="B69" s="176"/>
      <c r="C69" s="178"/>
      <c r="D69" s="7" t="s">
        <v>431</v>
      </c>
      <c r="E69" s="14" t="s">
        <v>461</v>
      </c>
      <c r="F69" s="15">
        <v>1</v>
      </c>
      <c r="G69" s="158"/>
      <c r="H69" s="118"/>
      <c r="I69" s="140">
        <v>1</v>
      </c>
      <c r="J69" s="50">
        <v>400</v>
      </c>
    </row>
    <row r="70" spans="1:10" s="1" customFormat="1" ht="27.75" customHeight="1" x14ac:dyDescent="0.25">
      <c r="A70" s="37">
        <v>64</v>
      </c>
      <c r="B70" s="4" t="s">
        <v>54</v>
      </c>
      <c r="C70" s="6" t="s">
        <v>55</v>
      </c>
      <c r="D70" s="7" t="s">
        <v>589</v>
      </c>
      <c r="E70" s="14" t="s">
        <v>461</v>
      </c>
      <c r="F70" s="15">
        <v>1</v>
      </c>
      <c r="G70" s="158"/>
      <c r="H70" s="118"/>
      <c r="I70" s="140">
        <v>1</v>
      </c>
      <c r="J70" s="50">
        <v>35</v>
      </c>
    </row>
    <row r="71" spans="1:10" s="1" customFormat="1" ht="29.25" customHeight="1" x14ac:dyDescent="0.25">
      <c r="A71" s="37">
        <v>65</v>
      </c>
      <c r="B71" s="4" t="s">
        <v>56</v>
      </c>
      <c r="C71" s="6" t="s">
        <v>57</v>
      </c>
      <c r="D71" s="7" t="s">
        <v>559</v>
      </c>
      <c r="E71" s="14" t="s">
        <v>458</v>
      </c>
      <c r="F71" s="25">
        <v>7</v>
      </c>
      <c r="G71" s="158"/>
      <c r="H71" s="118"/>
      <c r="I71" s="141">
        <v>7</v>
      </c>
      <c r="J71" s="50">
        <v>63</v>
      </c>
    </row>
    <row r="72" spans="1:10" ht="27.75" customHeight="1" x14ac:dyDescent="0.25">
      <c r="A72" s="186" t="s">
        <v>649</v>
      </c>
      <c r="B72" s="187"/>
      <c r="C72" s="187"/>
      <c r="D72" s="187"/>
      <c r="E72" s="84"/>
      <c r="F72" s="84"/>
      <c r="G72" s="162"/>
      <c r="H72" s="122"/>
      <c r="I72" s="78"/>
      <c r="J72" s="60"/>
    </row>
    <row r="73" spans="1:10" ht="30" customHeight="1" x14ac:dyDescent="0.25">
      <c r="A73" s="37">
        <v>66</v>
      </c>
      <c r="B73" s="96" t="s">
        <v>58</v>
      </c>
      <c r="C73" s="95" t="s">
        <v>59</v>
      </c>
      <c r="D73" s="8" t="s">
        <v>503</v>
      </c>
      <c r="E73" s="14" t="s">
        <v>458</v>
      </c>
      <c r="F73" s="35">
        <v>600</v>
      </c>
      <c r="G73" s="158"/>
      <c r="H73" s="118"/>
      <c r="I73" s="144">
        <v>600</v>
      </c>
      <c r="J73" s="50">
        <v>15</v>
      </c>
    </row>
    <row r="74" spans="1:10" ht="91.5" customHeight="1" x14ac:dyDescent="0.25">
      <c r="A74" s="37">
        <v>67</v>
      </c>
      <c r="B74" s="96" t="s">
        <v>60</v>
      </c>
      <c r="C74" s="95" t="s">
        <v>430</v>
      </c>
      <c r="D74" s="7" t="s">
        <v>583</v>
      </c>
      <c r="E74" s="14" t="s">
        <v>461</v>
      </c>
      <c r="F74" s="15">
        <v>1</v>
      </c>
      <c r="G74" s="158"/>
      <c r="H74" s="118"/>
      <c r="I74" s="140">
        <v>1</v>
      </c>
      <c r="J74" s="50">
        <v>250</v>
      </c>
    </row>
    <row r="75" spans="1:10" ht="28.5" customHeight="1" x14ac:dyDescent="0.25">
      <c r="A75" s="37">
        <v>68</v>
      </c>
      <c r="B75" s="96" t="s">
        <v>527</v>
      </c>
      <c r="C75" s="95" t="s">
        <v>61</v>
      </c>
      <c r="D75" s="7" t="s">
        <v>590</v>
      </c>
      <c r="E75" s="14" t="s">
        <v>491</v>
      </c>
      <c r="F75" s="15">
        <v>1</v>
      </c>
      <c r="G75" s="165"/>
      <c r="H75" s="118"/>
      <c r="I75" s="140">
        <v>1</v>
      </c>
      <c r="J75" s="50">
        <v>2000</v>
      </c>
    </row>
    <row r="76" spans="1:10" ht="97.5" customHeight="1" x14ac:dyDescent="0.25">
      <c r="A76" s="37">
        <v>69</v>
      </c>
      <c r="B76" s="96" t="s">
        <v>62</v>
      </c>
      <c r="C76" s="95" t="s">
        <v>63</v>
      </c>
      <c r="D76" s="7" t="s">
        <v>583</v>
      </c>
      <c r="E76" s="14" t="s">
        <v>461</v>
      </c>
      <c r="F76" s="15">
        <v>1</v>
      </c>
      <c r="G76" s="158"/>
      <c r="H76" s="118"/>
      <c r="I76" s="140">
        <v>1</v>
      </c>
      <c r="J76" s="50">
        <v>250</v>
      </c>
    </row>
    <row r="77" spans="1:10" ht="33.75" customHeight="1" x14ac:dyDescent="0.25">
      <c r="A77" s="37">
        <v>70</v>
      </c>
      <c r="B77" s="195" t="s">
        <v>64</v>
      </c>
      <c r="C77" s="95" t="s">
        <v>65</v>
      </c>
      <c r="D77" s="8" t="s">
        <v>560</v>
      </c>
      <c r="E77" s="14" t="s">
        <v>461</v>
      </c>
      <c r="F77" s="15">
        <v>1</v>
      </c>
      <c r="G77" s="165"/>
      <c r="H77" s="118"/>
      <c r="I77" s="140">
        <v>1</v>
      </c>
      <c r="J77" s="50">
        <v>35</v>
      </c>
    </row>
    <row r="78" spans="1:10" ht="30" customHeight="1" x14ac:dyDescent="0.25">
      <c r="A78" s="37">
        <v>71</v>
      </c>
      <c r="B78" s="198"/>
      <c r="C78" s="190" t="s">
        <v>66</v>
      </c>
      <c r="D78" s="8" t="s">
        <v>469</v>
      </c>
      <c r="E78" s="16" t="s">
        <v>458</v>
      </c>
      <c r="F78" s="27">
        <v>2</v>
      </c>
      <c r="G78" s="165"/>
      <c r="H78" s="118"/>
      <c r="I78" s="141">
        <v>2</v>
      </c>
      <c r="J78" s="50">
        <v>63</v>
      </c>
    </row>
    <row r="79" spans="1:10" ht="21.75" customHeight="1" x14ac:dyDescent="0.25">
      <c r="A79" s="37">
        <v>72</v>
      </c>
      <c r="B79" s="196"/>
      <c r="C79" s="191"/>
      <c r="D79" s="7" t="s">
        <v>445</v>
      </c>
      <c r="E79" s="14" t="s">
        <v>461</v>
      </c>
      <c r="F79" s="15">
        <v>1</v>
      </c>
      <c r="G79" s="165"/>
      <c r="H79" s="118"/>
      <c r="I79" s="140">
        <v>1</v>
      </c>
      <c r="J79" s="50">
        <v>400</v>
      </c>
    </row>
    <row r="80" spans="1:10" ht="27.75" customHeight="1" x14ac:dyDescent="0.25">
      <c r="A80" s="186" t="s">
        <v>650</v>
      </c>
      <c r="B80" s="187"/>
      <c r="C80" s="187"/>
      <c r="D80" s="187"/>
      <c r="E80" s="84"/>
      <c r="F80" s="84"/>
      <c r="G80" s="162"/>
      <c r="H80" s="122"/>
      <c r="I80" s="78"/>
      <c r="J80" s="60"/>
    </row>
    <row r="81" spans="1:10" ht="96" customHeight="1" x14ac:dyDescent="0.25">
      <c r="A81" s="37">
        <v>72</v>
      </c>
      <c r="B81" s="195" t="s">
        <v>67</v>
      </c>
      <c r="C81" s="95" t="s">
        <v>68</v>
      </c>
      <c r="D81" s="7" t="s">
        <v>583</v>
      </c>
      <c r="E81" s="14" t="s">
        <v>461</v>
      </c>
      <c r="F81" s="15">
        <v>1</v>
      </c>
      <c r="G81" s="158"/>
      <c r="H81" s="118"/>
      <c r="I81" s="140">
        <v>1</v>
      </c>
      <c r="J81" s="50">
        <v>250</v>
      </c>
    </row>
    <row r="82" spans="1:10" ht="27" customHeight="1" x14ac:dyDescent="0.25">
      <c r="A82" s="37">
        <v>73</v>
      </c>
      <c r="B82" s="196"/>
      <c r="C82" s="95" t="s">
        <v>69</v>
      </c>
      <c r="D82" s="7" t="s">
        <v>431</v>
      </c>
      <c r="E82" s="14" t="s">
        <v>461</v>
      </c>
      <c r="F82" s="15">
        <v>1</v>
      </c>
      <c r="G82" s="165"/>
      <c r="H82" s="118"/>
      <c r="I82" s="140">
        <v>1</v>
      </c>
      <c r="J82" s="50">
        <v>400</v>
      </c>
    </row>
    <row r="83" spans="1:10" ht="18.75" customHeight="1" x14ac:dyDescent="0.25">
      <c r="A83" s="37">
        <v>74</v>
      </c>
      <c r="B83" s="96" t="s">
        <v>70</v>
      </c>
      <c r="C83" s="95" t="s">
        <v>71</v>
      </c>
      <c r="D83" s="7" t="s">
        <v>431</v>
      </c>
      <c r="E83" s="14" t="s">
        <v>461</v>
      </c>
      <c r="F83" s="15">
        <v>1</v>
      </c>
      <c r="G83" s="165"/>
      <c r="H83" s="118"/>
      <c r="I83" s="140">
        <v>1</v>
      </c>
      <c r="J83" s="50">
        <v>400</v>
      </c>
    </row>
    <row r="84" spans="1:10" ht="33" customHeight="1" x14ac:dyDescent="0.25">
      <c r="A84" s="37">
        <v>75</v>
      </c>
      <c r="B84" s="96" t="s">
        <v>72</v>
      </c>
      <c r="C84" s="95" t="s">
        <v>73</v>
      </c>
      <c r="D84" s="8" t="s">
        <v>436</v>
      </c>
      <c r="E84" s="16" t="s">
        <v>458</v>
      </c>
      <c r="F84" s="27">
        <v>1</v>
      </c>
      <c r="G84" s="165"/>
      <c r="H84" s="118"/>
      <c r="I84" s="141">
        <v>1</v>
      </c>
      <c r="J84" s="50">
        <v>63</v>
      </c>
    </row>
    <row r="85" spans="1:10" ht="52.5" customHeight="1" x14ac:dyDescent="0.25">
      <c r="A85" s="37">
        <v>76</v>
      </c>
      <c r="B85" s="96" t="s">
        <v>74</v>
      </c>
      <c r="C85" s="95" t="s">
        <v>75</v>
      </c>
      <c r="D85" s="8" t="s">
        <v>561</v>
      </c>
      <c r="E85" s="14" t="s">
        <v>461</v>
      </c>
      <c r="F85" s="15">
        <v>1</v>
      </c>
      <c r="G85" s="165"/>
      <c r="H85" s="118"/>
      <c r="I85" s="140">
        <v>1</v>
      </c>
      <c r="J85" s="50">
        <v>280</v>
      </c>
    </row>
    <row r="86" spans="1:10" ht="24.75" customHeight="1" x14ac:dyDescent="0.25">
      <c r="A86" s="37">
        <v>77</v>
      </c>
      <c r="B86" s="96" t="s">
        <v>76</v>
      </c>
      <c r="C86" s="95" t="s">
        <v>77</v>
      </c>
      <c r="D86" s="8" t="s">
        <v>490</v>
      </c>
      <c r="E86" s="14" t="s">
        <v>461</v>
      </c>
      <c r="F86" s="15">
        <v>1</v>
      </c>
      <c r="G86" s="165"/>
      <c r="H86" s="118"/>
      <c r="I86" s="140">
        <v>1</v>
      </c>
      <c r="J86" s="50">
        <v>35</v>
      </c>
    </row>
    <row r="87" spans="1:10" ht="96" customHeight="1" x14ac:dyDescent="0.25">
      <c r="A87" s="37">
        <v>78</v>
      </c>
      <c r="B87" s="96" t="s">
        <v>78</v>
      </c>
      <c r="C87" s="95" t="s">
        <v>79</v>
      </c>
      <c r="D87" s="7" t="s">
        <v>584</v>
      </c>
      <c r="E87" s="14" t="s">
        <v>461</v>
      </c>
      <c r="F87" s="15">
        <v>1</v>
      </c>
      <c r="G87" s="165"/>
      <c r="H87" s="118"/>
      <c r="I87" s="140">
        <v>1</v>
      </c>
      <c r="J87" s="50">
        <v>280</v>
      </c>
    </row>
    <row r="88" spans="1:10" ht="33" customHeight="1" x14ac:dyDescent="0.25">
      <c r="A88" s="37">
        <v>79</v>
      </c>
      <c r="B88" s="195" t="s">
        <v>80</v>
      </c>
      <c r="C88" s="190" t="s">
        <v>81</v>
      </c>
      <c r="D88" s="7" t="s">
        <v>436</v>
      </c>
      <c r="E88" s="14" t="s">
        <v>458</v>
      </c>
      <c r="F88" s="15">
        <v>1</v>
      </c>
      <c r="G88" s="165"/>
      <c r="H88" s="118"/>
    </row>
    <row r="89" spans="1:10" ht="31.5" customHeight="1" x14ac:dyDescent="0.25">
      <c r="A89" s="37">
        <v>80</v>
      </c>
      <c r="B89" s="188"/>
      <c r="C89" s="205"/>
      <c r="D89" s="7" t="s">
        <v>431</v>
      </c>
      <c r="E89" s="14" t="s">
        <v>491</v>
      </c>
      <c r="F89" s="15">
        <v>1</v>
      </c>
      <c r="G89" s="165"/>
      <c r="H89" s="118"/>
    </row>
    <row r="90" spans="1:10" ht="34.5" customHeight="1" x14ac:dyDescent="0.25">
      <c r="A90" s="37">
        <v>81</v>
      </c>
      <c r="B90" s="189"/>
      <c r="C90" s="191"/>
      <c r="D90" s="7" t="s">
        <v>604</v>
      </c>
      <c r="E90" s="14" t="s">
        <v>461</v>
      </c>
      <c r="F90" s="15">
        <v>1</v>
      </c>
      <c r="G90" s="165"/>
      <c r="H90" s="118"/>
      <c r="I90" s="140">
        <v>1</v>
      </c>
      <c r="J90" s="50">
        <v>300</v>
      </c>
    </row>
    <row r="91" spans="1:10" ht="27.75" customHeight="1" x14ac:dyDescent="0.25">
      <c r="A91" s="186" t="s">
        <v>651</v>
      </c>
      <c r="B91" s="187"/>
      <c r="C91" s="187"/>
      <c r="D91" s="187"/>
      <c r="E91" s="84"/>
      <c r="F91" s="84"/>
      <c r="G91" s="162"/>
      <c r="H91" s="122"/>
      <c r="I91" s="78"/>
      <c r="J91" s="60"/>
    </row>
    <row r="92" spans="1:10" ht="95.25" customHeight="1" x14ac:dyDescent="0.25">
      <c r="A92" s="37">
        <v>82</v>
      </c>
      <c r="B92" s="96" t="s">
        <v>82</v>
      </c>
      <c r="C92" s="95" t="s">
        <v>83</v>
      </c>
      <c r="D92" s="7" t="s">
        <v>591</v>
      </c>
      <c r="E92" s="14" t="s">
        <v>461</v>
      </c>
      <c r="F92" s="15">
        <v>1</v>
      </c>
      <c r="G92" s="165"/>
      <c r="H92" s="118"/>
      <c r="I92" s="140">
        <v>1</v>
      </c>
      <c r="J92" s="50">
        <v>400</v>
      </c>
    </row>
    <row r="93" spans="1:10" ht="21" customHeight="1" x14ac:dyDescent="0.25">
      <c r="A93" s="37">
        <v>83</v>
      </c>
      <c r="B93" s="96" t="s">
        <v>528</v>
      </c>
      <c r="C93" s="95" t="s">
        <v>84</v>
      </c>
      <c r="D93" s="8" t="s">
        <v>555</v>
      </c>
      <c r="E93" s="16" t="s">
        <v>458</v>
      </c>
      <c r="F93" s="27">
        <v>1</v>
      </c>
      <c r="G93" s="165"/>
      <c r="H93" s="118"/>
      <c r="I93" s="141">
        <v>1</v>
      </c>
      <c r="J93" s="50">
        <v>63</v>
      </c>
    </row>
    <row r="94" spans="1:10" ht="18" customHeight="1" x14ac:dyDescent="0.25">
      <c r="A94" s="37">
        <v>84</v>
      </c>
      <c r="B94" s="211" t="s">
        <v>85</v>
      </c>
      <c r="C94" s="210" t="s">
        <v>86</v>
      </c>
      <c r="D94" s="7" t="s">
        <v>445</v>
      </c>
      <c r="E94" s="14" t="s">
        <v>461</v>
      </c>
      <c r="F94" s="15">
        <v>1</v>
      </c>
      <c r="G94" s="165"/>
      <c r="H94" s="118"/>
      <c r="I94" s="140">
        <v>1</v>
      </c>
      <c r="J94" s="50">
        <v>400</v>
      </c>
    </row>
    <row r="95" spans="1:10" ht="18" customHeight="1" x14ac:dyDescent="0.25">
      <c r="A95" s="37">
        <v>85</v>
      </c>
      <c r="B95" s="211"/>
      <c r="C95" s="210"/>
      <c r="D95" s="7" t="s">
        <v>556</v>
      </c>
      <c r="E95" s="14" t="s">
        <v>491</v>
      </c>
      <c r="F95" s="15">
        <v>1</v>
      </c>
      <c r="G95" s="165"/>
      <c r="H95" s="118"/>
      <c r="I95" s="140">
        <v>1</v>
      </c>
      <c r="J95" s="50">
        <v>50</v>
      </c>
    </row>
    <row r="96" spans="1:10" ht="27.75" customHeight="1" x14ac:dyDescent="0.25">
      <c r="A96" s="186" t="s">
        <v>652</v>
      </c>
      <c r="B96" s="187"/>
      <c r="C96" s="187"/>
      <c r="D96" s="187"/>
      <c r="E96" s="84"/>
      <c r="F96" s="84"/>
      <c r="G96" s="162"/>
      <c r="H96" s="122"/>
      <c r="I96" s="78"/>
      <c r="J96" s="60"/>
    </row>
    <row r="97" spans="1:10" s="1" customFormat="1" ht="51" customHeight="1" x14ac:dyDescent="0.25">
      <c r="A97" s="37">
        <v>86</v>
      </c>
      <c r="B97" s="4" t="s">
        <v>613</v>
      </c>
      <c r="C97" s="6" t="s">
        <v>508</v>
      </c>
      <c r="D97" s="7" t="s">
        <v>468</v>
      </c>
      <c r="E97" s="14" t="s">
        <v>461</v>
      </c>
      <c r="F97" s="15">
        <v>1</v>
      </c>
      <c r="G97" s="158"/>
      <c r="H97" s="118"/>
      <c r="I97" s="140">
        <v>1</v>
      </c>
      <c r="J97" s="50">
        <v>600</v>
      </c>
    </row>
    <row r="98" spans="1:10" ht="29.25" customHeight="1" x14ac:dyDescent="0.25">
      <c r="A98" s="37">
        <v>87</v>
      </c>
      <c r="B98" s="4" t="s">
        <v>87</v>
      </c>
      <c r="C98" s="6" t="s">
        <v>88</v>
      </c>
      <c r="D98" s="7" t="s">
        <v>432</v>
      </c>
      <c r="E98" s="14" t="s">
        <v>458</v>
      </c>
      <c r="F98" s="15">
        <v>0.5</v>
      </c>
      <c r="G98" s="158"/>
      <c r="H98" s="118"/>
      <c r="I98" s="140">
        <v>0.5</v>
      </c>
      <c r="J98" s="50">
        <v>63</v>
      </c>
    </row>
    <row r="99" spans="1:10" ht="95.25" customHeight="1" x14ac:dyDescent="0.25">
      <c r="A99" s="37">
        <v>88</v>
      </c>
      <c r="B99" s="4" t="s">
        <v>89</v>
      </c>
      <c r="C99" s="6" t="s">
        <v>90</v>
      </c>
      <c r="D99" s="7" t="s">
        <v>584</v>
      </c>
      <c r="E99" s="14" t="s">
        <v>461</v>
      </c>
      <c r="F99" s="15">
        <v>1</v>
      </c>
      <c r="G99" s="158"/>
      <c r="H99" s="118"/>
      <c r="I99" s="140">
        <v>1</v>
      </c>
      <c r="J99" s="50">
        <v>280</v>
      </c>
    </row>
    <row r="100" spans="1:10" ht="31.5" customHeight="1" x14ac:dyDescent="0.25">
      <c r="A100" s="37">
        <v>89</v>
      </c>
      <c r="B100" s="4" t="s">
        <v>91</v>
      </c>
      <c r="C100" s="6" t="s">
        <v>92</v>
      </c>
      <c r="D100" s="7" t="s">
        <v>432</v>
      </c>
      <c r="E100" s="14" t="s">
        <v>458</v>
      </c>
      <c r="F100" s="15">
        <v>0.5</v>
      </c>
      <c r="G100" s="158"/>
      <c r="H100" s="118"/>
      <c r="I100" s="140">
        <v>0.5</v>
      </c>
      <c r="J100" s="50">
        <v>63</v>
      </c>
    </row>
    <row r="101" spans="1:10" ht="91.5" customHeight="1" x14ac:dyDescent="0.25">
      <c r="A101" s="37">
        <v>90</v>
      </c>
      <c r="B101" s="4" t="s">
        <v>93</v>
      </c>
      <c r="C101" s="6" t="s">
        <v>94</v>
      </c>
      <c r="D101" s="7" t="s">
        <v>583</v>
      </c>
      <c r="E101" s="14" t="s">
        <v>461</v>
      </c>
      <c r="F101" s="15">
        <v>1</v>
      </c>
      <c r="G101" s="158"/>
      <c r="H101" s="118"/>
      <c r="I101" s="140">
        <v>1</v>
      </c>
      <c r="J101" s="50">
        <v>250</v>
      </c>
    </row>
    <row r="102" spans="1:10" ht="18.75" customHeight="1" x14ac:dyDescent="0.25">
      <c r="A102" s="37">
        <v>91</v>
      </c>
      <c r="B102" s="4" t="s">
        <v>529</v>
      </c>
      <c r="C102" s="6" t="s">
        <v>95</v>
      </c>
      <c r="D102" s="7" t="s">
        <v>433</v>
      </c>
      <c r="E102" s="14" t="s">
        <v>461</v>
      </c>
      <c r="F102" s="15">
        <v>1</v>
      </c>
      <c r="G102" s="158"/>
      <c r="H102" s="118"/>
      <c r="I102" s="140">
        <v>1</v>
      </c>
      <c r="J102" s="50">
        <v>80</v>
      </c>
    </row>
    <row r="103" spans="1:10" ht="27.75" customHeight="1" x14ac:dyDescent="0.25">
      <c r="A103" s="186" t="s">
        <v>653</v>
      </c>
      <c r="B103" s="187"/>
      <c r="C103" s="187"/>
      <c r="D103" s="187"/>
      <c r="E103" s="84"/>
      <c r="F103" s="84"/>
      <c r="G103" s="162"/>
      <c r="H103" s="122"/>
      <c r="I103" s="78"/>
      <c r="J103" s="60"/>
    </row>
    <row r="104" spans="1:10" ht="18.75" customHeight="1" x14ac:dyDescent="0.25">
      <c r="A104" s="37">
        <v>92</v>
      </c>
      <c r="B104" s="4" t="s">
        <v>96</v>
      </c>
      <c r="C104" s="6" t="s">
        <v>97</v>
      </c>
      <c r="D104" s="7" t="s">
        <v>602</v>
      </c>
      <c r="E104" s="14" t="s">
        <v>458</v>
      </c>
      <c r="F104" s="15">
        <v>0.5</v>
      </c>
      <c r="G104" s="158"/>
      <c r="H104" s="118"/>
      <c r="I104" s="140">
        <v>0.5</v>
      </c>
      <c r="J104" s="50">
        <v>63</v>
      </c>
    </row>
    <row r="105" spans="1:10" ht="97.5" customHeight="1" x14ac:dyDescent="0.25">
      <c r="A105" s="37">
        <v>93</v>
      </c>
      <c r="B105" s="4" t="s">
        <v>98</v>
      </c>
      <c r="C105" s="6" t="s">
        <v>99</v>
      </c>
      <c r="D105" s="7" t="s">
        <v>591</v>
      </c>
      <c r="E105" s="14" t="s">
        <v>461</v>
      </c>
      <c r="F105" s="15">
        <v>1</v>
      </c>
      <c r="G105" s="158"/>
      <c r="H105" s="118"/>
      <c r="I105" s="140">
        <v>1</v>
      </c>
      <c r="J105" s="50">
        <v>400</v>
      </c>
    </row>
    <row r="106" spans="1:10" ht="36" customHeight="1" x14ac:dyDescent="0.25">
      <c r="A106" s="37">
        <v>94</v>
      </c>
      <c r="B106" s="175" t="s">
        <v>100</v>
      </c>
      <c r="C106" s="173" t="s">
        <v>101</v>
      </c>
      <c r="D106" s="7" t="s">
        <v>595</v>
      </c>
      <c r="E106" s="14" t="s">
        <v>458</v>
      </c>
      <c r="F106" s="15">
        <v>0.3</v>
      </c>
      <c r="G106" s="158"/>
      <c r="H106" s="118"/>
      <c r="I106" s="140"/>
      <c r="J106" s="50"/>
    </row>
    <row r="107" spans="1:10" ht="36" customHeight="1" x14ac:dyDescent="0.25">
      <c r="A107" s="37">
        <v>95</v>
      </c>
      <c r="B107" s="176"/>
      <c r="C107" s="178"/>
      <c r="D107" s="7" t="s">
        <v>609</v>
      </c>
      <c r="E107" s="14" t="s">
        <v>458</v>
      </c>
      <c r="F107" s="15">
        <v>0.3</v>
      </c>
      <c r="G107" s="158"/>
      <c r="H107" s="118"/>
      <c r="I107" s="140">
        <v>0.3</v>
      </c>
      <c r="J107" s="50">
        <v>63</v>
      </c>
    </row>
    <row r="108" spans="1:10" ht="30" customHeight="1" x14ac:dyDescent="0.25">
      <c r="A108" s="37">
        <v>96</v>
      </c>
      <c r="B108" s="4" t="s">
        <v>102</v>
      </c>
      <c r="C108" s="6" t="s">
        <v>103</v>
      </c>
      <c r="D108" s="7" t="s">
        <v>562</v>
      </c>
      <c r="E108" s="14" t="s">
        <v>458</v>
      </c>
      <c r="F108" s="15">
        <v>0.5</v>
      </c>
      <c r="G108" s="158"/>
      <c r="H108" s="118"/>
      <c r="I108" s="140">
        <v>0.5</v>
      </c>
      <c r="J108" s="50">
        <v>63</v>
      </c>
    </row>
    <row r="109" spans="1:10" ht="29.25" customHeight="1" x14ac:dyDescent="0.25">
      <c r="A109" s="37">
        <v>97</v>
      </c>
      <c r="B109" s="85" t="s">
        <v>614</v>
      </c>
      <c r="C109" s="87" t="s">
        <v>616</v>
      </c>
      <c r="D109" s="7" t="s">
        <v>463</v>
      </c>
      <c r="E109" s="14" t="s">
        <v>464</v>
      </c>
      <c r="F109" s="15">
        <v>3</v>
      </c>
      <c r="G109" s="158"/>
      <c r="H109" s="118"/>
      <c r="I109" s="140">
        <v>3</v>
      </c>
      <c r="J109" s="50">
        <v>180</v>
      </c>
    </row>
    <row r="110" spans="1:10" s="1" customFormat="1" ht="31.5" customHeight="1" x14ac:dyDescent="0.25">
      <c r="A110" s="37">
        <v>98</v>
      </c>
      <c r="B110" s="4" t="s">
        <v>104</v>
      </c>
      <c r="C110" s="6" t="s">
        <v>705</v>
      </c>
      <c r="D110" s="7" t="s">
        <v>707</v>
      </c>
      <c r="E110" s="14" t="s">
        <v>491</v>
      </c>
      <c r="F110" s="15">
        <v>1</v>
      </c>
      <c r="G110" s="158"/>
      <c r="H110" s="118"/>
      <c r="I110" s="145">
        <v>1</v>
      </c>
      <c r="J110" s="82">
        <v>800</v>
      </c>
    </row>
    <row r="111" spans="1:10" ht="94.5" customHeight="1" x14ac:dyDescent="0.25">
      <c r="A111" s="37">
        <v>99</v>
      </c>
      <c r="B111" s="4" t="s">
        <v>104</v>
      </c>
      <c r="C111" s="6" t="s">
        <v>105</v>
      </c>
      <c r="D111" s="7" t="s">
        <v>584</v>
      </c>
      <c r="E111" s="14" t="s">
        <v>461</v>
      </c>
      <c r="F111" s="15">
        <v>1</v>
      </c>
      <c r="G111" s="158"/>
      <c r="H111" s="118"/>
      <c r="I111" s="140">
        <v>1</v>
      </c>
      <c r="J111" s="50">
        <v>280</v>
      </c>
    </row>
    <row r="112" spans="1:10" x14ac:dyDescent="0.25">
      <c r="A112" s="37">
        <v>100</v>
      </c>
      <c r="B112" s="4" t="s">
        <v>106</v>
      </c>
      <c r="C112" s="6" t="s">
        <v>107</v>
      </c>
      <c r="D112" s="7" t="s">
        <v>427</v>
      </c>
      <c r="E112" s="14" t="s">
        <v>458</v>
      </c>
      <c r="F112" s="25">
        <v>10</v>
      </c>
      <c r="G112" s="158"/>
      <c r="H112" s="118"/>
      <c r="I112" s="141">
        <v>10</v>
      </c>
      <c r="J112" s="50">
        <v>30</v>
      </c>
    </row>
    <row r="113" spans="1:10" ht="29.25" customHeight="1" x14ac:dyDescent="0.25">
      <c r="A113" s="37">
        <v>101</v>
      </c>
      <c r="B113" s="4" t="s">
        <v>108</v>
      </c>
      <c r="C113" s="6" t="s">
        <v>109</v>
      </c>
      <c r="D113" s="7" t="s">
        <v>490</v>
      </c>
      <c r="E113" s="14" t="s">
        <v>461</v>
      </c>
      <c r="F113" s="15">
        <v>1</v>
      </c>
      <c r="G113" s="158"/>
      <c r="H113" s="118"/>
      <c r="I113" s="140">
        <v>1</v>
      </c>
      <c r="J113" s="50">
        <v>100</v>
      </c>
    </row>
    <row r="114" spans="1:10" ht="29.25" customHeight="1" x14ac:dyDescent="0.25">
      <c r="A114" s="37">
        <v>102</v>
      </c>
      <c r="B114" s="175" t="s">
        <v>110</v>
      </c>
      <c r="C114" s="173" t="s">
        <v>111</v>
      </c>
      <c r="D114" s="7" t="s">
        <v>431</v>
      </c>
      <c r="E114" s="14" t="s">
        <v>491</v>
      </c>
      <c r="F114" s="15">
        <v>1</v>
      </c>
      <c r="G114" s="158"/>
      <c r="H114" s="118"/>
      <c r="I114" s="140"/>
      <c r="J114" s="50"/>
    </row>
    <row r="115" spans="1:10" ht="29.25" customHeight="1" x14ac:dyDescent="0.25">
      <c r="A115" s="37">
        <v>103</v>
      </c>
      <c r="B115" s="179"/>
      <c r="C115" s="177"/>
      <c r="D115" s="7" t="s">
        <v>482</v>
      </c>
      <c r="E115" s="14" t="s">
        <v>458</v>
      </c>
      <c r="F115" s="15">
        <v>2.5</v>
      </c>
      <c r="G115" s="158"/>
      <c r="H115" s="118"/>
      <c r="I115" s="140"/>
      <c r="J115" s="50"/>
    </row>
    <row r="116" spans="1:10" ht="74.25" customHeight="1" x14ac:dyDescent="0.25">
      <c r="A116" s="37">
        <v>104</v>
      </c>
      <c r="B116" s="176"/>
      <c r="C116" s="178"/>
      <c r="D116" s="7" t="s">
        <v>607</v>
      </c>
      <c r="E116" s="14" t="s">
        <v>461</v>
      </c>
      <c r="F116" s="15">
        <v>1</v>
      </c>
      <c r="G116" s="158"/>
      <c r="H116" s="118"/>
      <c r="I116" s="140">
        <v>1</v>
      </c>
      <c r="J116" s="50">
        <v>320</v>
      </c>
    </row>
    <row r="117" spans="1:10" ht="29.25" customHeight="1" x14ac:dyDescent="0.25">
      <c r="A117" s="37">
        <v>105</v>
      </c>
      <c r="B117" s="175" t="s">
        <v>615</v>
      </c>
      <c r="C117" s="192" t="s">
        <v>509</v>
      </c>
      <c r="D117" s="7" t="s">
        <v>470</v>
      </c>
      <c r="E117" s="14" t="s">
        <v>456</v>
      </c>
      <c r="F117" s="15">
        <v>1</v>
      </c>
      <c r="G117" s="158"/>
      <c r="H117" s="118"/>
      <c r="I117" s="140">
        <v>1</v>
      </c>
      <c r="J117" s="50">
        <f>7*4*65</f>
        <v>1820</v>
      </c>
    </row>
    <row r="118" spans="1:10" ht="29.25" customHeight="1" x14ac:dyDescent="0.25">
      <c r="A118" s="37">
        <v>106</v>
      </c>
      <c r="B118" s="176"/>
      <c r="C118" s="174"/>
      <c r="D118" s="7" t="s">
        <v>590</v>
      </c>
      <c r="E118" s="14" t="s">
        <v>491</v>
      </c>
      <c r="F118" s="15">
        <v>1</v>
      </c>
      <c r="G118" s="158"/>
      <c r="H118" s="118"/>
      <c r="I118" s="140">
        <v>1</v>
      </c>
      <c r="J118" s="50">
        <v>2000</v>
      </c>
    </row>
    <row r="119" spans="1:10" ht="27.75" customHeight="1" x14ac:dyDescent="0.25">
      <c r="A119" s="186" t="s">
        <v>654</v>
      </c>
      <c r="B119" s="187"/>
      <c r="C119" s="187"/>
      <c r="D119" s="187"/>
      <c r="E119" s="84"/>
      <c r="F119" s="84"/>
      <c r="G119" s="162"/>
      <c r="H119" s="122"/>
      <c r="I119" s="78"/>
      <c r="J119" s="60"/>
    </row>
    <row r="120" spans="1:10" ht="44.25" customHeight="1" x14ac:dyDescent="0.25">
      <c r="A120" s="37">
        <v>107</v>
      </c>
      <c r="B120" s="85" t="s">
        <v>617</v>
      </c>
      <c r="C120" s="173" t="s">
        <v>510</v>
      </c>
      <c r="D120" s="7" t="s">
        <v>463</v>
      </c>
      <c r="E120" s="14" t="s">
        <v>464</v>
      </c>
      <c r="F120" s="15">
        <v>1</v>
      </c>
      <c r="G120" s="158"/>
      <c r="H120" s="118"/>
      <c r="I120" s="140">
        <v>1</v>
      </c>
      <c r="J120" s="50">
        <v>180</v>
      </c>
    </row>
    <row r="121" spans="1:10" ht="44.25" customHeight="1" x14ac:dyDescent="0.25">
      <c r="A121" s="37">
        <v>108</v>
      </c>
      <c r="B121" s="86" t="s">
        <v>618</v>
      </c>
      <c r="C121" s="178"/>
      <c r="D121" s="7" t="s">
        <v>471</v>
      </c>
      <c r="E121" s="14" t="s">
        <v>458</v>
      </c>
      <c r="F121" s="15">
        <v>4.5</v>
      </c>
      <c r="G121" s="158"/>
      <c r="H121" s="118"/>
      <c r="I121" s="140">
        <v>4.5</v>
      </c>
      <c r="J121" s="50">
        <v>63</v>
      </c>
    </row>
    <row r="122" spans="1:10" ht="27.75" customHeight="1" x14ac:dyDescent="0.25">
      <c r="A122" s="37">
        <v>109</v>
      </c>
      <c r="B122" s="4" t="s">
        <v>112</v>
      </c>
      <c r="C122" s="6" t="s">
        <v>113</v>
      </c>
      <c r="D122" s="7" t="s">
        <v>562</v>
      </c>
      <c r="E122" s="14" t="s">
        <v>458</v>
      </c>
      <c r="F122" s="15">
        <v>0.5</v>
      </c>
      <c r="G122" s="158"/>
      <c r="H122" s="118"/>
      <c r="I122" s="140">
        <v>0.5</v>
      </c>
      <c r="J122" s="50">
        <v>63</v>
      </c>
    </row>
    <row r="123" spans="1:10" ht="96" customHeight="1" x14ac:dyDescent="0.25">
      <c r="A123" s="37">
        <v>110</v>
      </c>
      <c r="B123" s="4" t="s">
        <v>114</v>
      </c>
      <c r="C123" s="6" t="s">
        <v>115</v>
      </c>
      <c r="D123" s="7" t="s">
        <v>584</v>
      </c>
      <c r="E123" s="14" t="s">
        <v>461</v>
      </c>
      <c r="F123" s="15">
        <v>1</v>
      </c>
      <c r="G123" s="158"/>
      <c r="H123" s="118"/>
      <c r="I123" s="140">
        <v>1</v>
      </c>
      <c r="J123" s="50">
        <v>280</v>
      </c>
    </row>
    <row r="124" spans="1:10" ht="25.5" x14ac:dyDescent="0.25">
      <c r="A124" s="37">
        <v>111</v>
      </c>
      <c r="B124" s="4" t="s">
        <v>116</v>
      </c>
      <c r="C124" s="6" t="s">
        <v>117</v>
      </c>
      <c r="D124" s="7" t="s">
        <v>562</v>
      </c>
      <c r="E124" s="14" t="s">
        <v>458</v>
      </c>
      <c r="F124" s="15">
        <v>0.5</v>
      </c>
      <c r="G124" s="158"/>
      <c r="H124" s="118"/>
      <c r="I124" s="140">
        <v>0.5</v>
      </c>
      <c r="J124" s="50">
        <v>63</v>
      </c>
    </row>
    <row r="125" spans="1:10" ht="94.5" customHeight="1" x14ac:dyDescent="0.25">
      <c r="A125" s="37">
        <v>112</v>
      </c>
      <c r="B125" s="4" t="s">
        <v>118</v>
      </c>
      <c r="C125" s="6" t="s">
        <v>119</v>
      </c>
      <c r="D125" s="7" t="s">
        <v>583</v>
      </c>
      <c r="E125" s="14" t="s">
        <v>461</v>
      </c>
      <c r="F125" s="15">
        <v>1</v>
      </c>
      <c r="G125" s="158"/>
      <c r="H125" s="118"/>
      <c r="I125" s="140">
        <v>1</v>
      </c>
      <c r="J125" s="50">
        <v>250</v>
      </c>
    </row>
    <row r="126" spans="1:10" ht="28.5" customHeight="1" x14ac:dyDescent="0.25">
      <c r="A126" s="37">
        <v>113</v>
      </c>
      <c r="B126" s="4" t="s">
        <v>118</v>
      </c>
      <c r="C126" s="6" t="s">
        <v>120</v>
      </c>
      <c r="D126" s="7" t="s">
        <v>492</v>
      </c>
      <c r="E126" s="14" t="s">
        <v>461</v>
      </c>
      <c r="F126" s="15">
        <v>1</v>
      </c>
      <c r="G126" s="158"/>
      <c r="H126" s="118"/>
      <c r="I126" s="140">
        <v>1</v>
      </c>
      <c r="J126" s="50">
        <v>115</v>
      </c>
    </row>
    <row r="127" spans="1:10" ht="27.75" customHeight="1" x14ac:dyDescent="0.25">
      <c r="A127" s="186" t="s">
        <v>655</v>
      </c>
      <c r="B127" s="187"/>
      <c r="C127" s="187"/>
      <c r="D127" s="187"/>
      <c r="E127" s="84"/>
      <c r="F127" s="84"/>
      <c r="G127" s="162"/>
      <c r="H127" s="122"/>
      <c r="I127" s="78"/>
      <c r="J127" s="60"/>
    </row>
    <row r="128" spans="1:10" ht="42" customHeight="1" x14ac:dyDescent="0.25">
      <c r="A128" s="37">
        <v>114</v>
      </c>
      <c r="B128" s="4" t="s">
        <v>530</v>
      </c>
      <c r="C128" s="6" t="s">
        <v>121</v>
      </c>
      <c r="D128" s="7" t="s">
        <v>555</v>
      </c>
      <c r="E128" s="14" t="s">
        <v>458</v>
      </c>
      <c r="F128" s="25">
        <v>1</v>
      </c>
      <c r="G128" s="158"/>
      <c r="H128" s="118"/>
      <c r="I128" s="141">
        <v>1</v>
      </c>
      <c r="J128" s="50">
        <v>63</v>
      </c>
    </row>
    <row r="129" spans="1:10" ht="108" customHeight="1" x14ac:dyDescent="0.25">
      <c r="A129" s="37">
        <v>115</v>
      </c>
      <c r="B129" s="4" t="s">
        <v>122</v>
      </c>
      <c r="C129" s="6" t="s">
        <v>123</v>
      </c>
      <c r="D129" s="7" t="s">
        <v>585</v>
      </c>
      <c r="E129" s="14" t="s">
        <v>461</v>
      </c>
      <c r="F129" s="15">
        <v>1</v>
      </c>
      <c r="G129" s="158"/>
      <c r="H129" s="118"/>
      <c r="I129" s="140">
        <v>1</v>
      </c>
      <c r="J129" s="50">
        <v>400</v>
      </c>
    </row>
    <row r="130" spans="1:10" ht="33.75" customHeight="1" x14ac:dyDescent="0.25">
      <c r="A130" s="37">
        <v>116</v>
      </c>
      <c r="B130" s="4" t="s">
        <v>531</v>
      </c>
      <c r="C130" s="6" t="s">
        <v>124</v>
      </c>
      <c r="D130" s="7" t="s">
        <v>447</v>
      </c>
      <c r="E130" s="14" t="s">
        <v>458</v>
      </c>
      <c r="F130" s="25">
        <v>4</v>
      </c>
      <c r="G130" s="158"/>
      <c r="H130" s="118"/>
      <c r="I130" s="141">
        <v>4</v>
      </c>
      <c r="J130" s="50">
        <v>63</v>
      </c>
    </row>
    <row r="131" spans="1:10" s="56" customFormat="1" ht="59.25" customHeight="1" x14ac:dyDescent="0.25">
      <c r="A131" s="37">
        <v>117</v>
      </c>
      <c r="B131" s="4" t="s">
        <v>125</v>
      </c>
      <c r="C131" s="6" t="s">
        <v>126</v>
      </c>
      <c r="D131" s="7" t="s">
        <v>608</v>
      </c>
      <c r="E131" s="14" t="s">
        <v>461</v>
      </c>
      <c r="F131" s="15">
        <v>1</v>
      </c>
      <c r="G131" s="158"/>
      <c r="H131" s="118"/>
      <c r="I131" s="146">
        <v>1</v>
      </c>
      <c r="J131" s="55">
        <v>50</v>
      </c>
    </row>
    <row r="132" spans="1:10" ht="27.75" customHeight="1" x14ac:dyDescent="0.25">
      <c r="A132" s="186" t="s">
        <v>656</v>
      </c>
      <c r="B132" s="187"/>
      <c r="C132" s="187"/>
      <c r="D132" s="187"/>
      <c r="E132" s="84"/>
      <c r="F132" s="84"/>
      <c r="G132" s="162"/>
      <c r="H132" s="122"/>
      <c r="I132" s="78"/>
      <c r="J132" s="60"/>
    </row>
    <row r="133" spans="1:10" ht="30.75" customHeight="1" x14ac:dyDescent="0.25">
      <c r="A133" s="37">
        <v>118</v>
      </c>
      <c r="B133" s="175" t="s">
        <v>127</v>
      </c>
      <c r="C133" s="6" t="s">
        <v>128</v>
      </c>
      <c r="D133" s="7" t="s">
        <v>590</v>
      </c>
      <c r="E133" s="14" t="s">
        <v>491</v>
      </c>
      <c r="F133" s="15">
        <v>1</v>
      </c>
      <c r="G133" s="158"/>
      <c r="H133" s="118"/>
      <c r="I133" s="140">
        <v>1</v>
      </c>
      <c r="J133" s="50">
        <v>2000</v>
      </c>
    </row>
    <row r="134" spans="1:10" ht="94.5" customHeight="1" x14ac:dyDescent="0.25">
      <c r="A134" s="37">
        <v>119</v>
      </c>
      <c r="B134" s="184"/>
      <c r="C134" s="6" t="s">
        <v>129</v>
      </c>
      <c r="D134" s="7" t="s">
        <v>583</v>
      </c>
      <c r="E134" s="14" t="s">
        <v>461</v>
      </c>
      <c r="F134" s="15">
        <v>1</v>
      </c>
      <c r="G134" s="158"/>
      <c r="H134" s="118"/>
      <c r="I134" s="140">
        <v>1</v>
      </c>
      <c r="J134" s="50">
        <v>250</v>
      </c>
    </row>
    <row r="135" spans="1:10" ht="25.5" customHeight="1" x14ac:dyDescent="0.25">
      <c r="A135" s="37">
        <v>120</v>
      </c>
      <c r="B135" s="175" t="s">
        <v>130</v>
      </c>
      <c r="C135" s="173" t="s">
        <v>131</v>
      </c>
      <c r="D135" s="7" t="s">
        <v>490</v>
      </c>
      <c r="E135" s="14" t="s">
        <v>461</v>
      </c>
      <c r="F135" s="15">
        <v>1</v>
      </c>
      <c r="G135" s="158"/>
      <c r="H135" s="118"/>
      <c r="I135" s="140">
        <v>1</v>
      </c>
      <c r="J135" s="50">
        <v>35</v>
      </c>
    </row>
    <row r="136" spans="1:10" ht="25.5" customHeight="1" x14ac:dyDescent="0.25">
      <c r="A136" s="37">
        <v>121</v>
      </c>
      <c r="B136" s="179"/>
      <c r="C136" s="177"/>
      <c r="D136" s="7" t="s">
        <v>431</v>
      </c>
      <c r="E136" s="14" t="s">
        <v>461</v>
      </c>
      <c r="F136" s="15">
        <v>1</v>
      </c>
      <c r="G136" s="158"/>
      <c r="H136" s="118"/>
      <c r="I136" s="140">
        <v>1</v>
      </c>
      <c r="J136" s="50">
        <v>400</v>
      </c>
    </row>
    <row r="137" spans="1:10" ht="25.5" customHeight="1" x14ac:dyDescent="0.25">
      <c r="A137" s="37">
        <v>122</v>
      </c>
      <c r="B137" s="176"/>
      <c r="C137" s="178"/>
      <c r="D137" s="7" t="s">
        <v>555</v>
      </c>
      <c r="E137" s="14" t="s">
        <v>458</v>
      </c>
      <c r="F137" s="25">
        <v>1</v>
      </c>
      <c r="G137" s="158"/>
      <c r="H137" s="118"/>
      <c r="I137" s="141">
        <v>1</v>
      </c>
      <c r="J137" s="50">
        <v>63</v>
      </c>
    </row>
    <row r="138" spans="1:10" ht="22.5" customHeight="1" x14ac:dyDescent="0.25">
      <c r="A138" s="37">
        <v>123</v>
      </c>
      <c r="B138" s="4" t="s">
        <v>127</v>
      </c>
      <c r="C138" s="173" t="s">
        <v>132</v>
      </c>
      <c r="D138" s="7" t="s">
        <v>490</v>
      </c>
      <c r="E138" s="14" t="s">
        <v>461</v>
      </c>
      <c r="F138" s="15">
        <v>1</v>
      </c>
      <c r="G138" s="158"/>
      <c r="H138" s="118"/>
      <c r="I138" s="140">
        <v>1</v>
      </c>
      <c r="J138" s="50">
        <v>35</v>
      </c>
    </row>
    <row r="139" spans="1:10" ht="22.5" customHeight="1" x14ac:dyDescent="0.25">
      <c r="A139" s="37">
        <v>124</v>
      </c>
      <c r="B139" s="4" t="s">
        <v>532</v>
      </c>
      <c r="C139" s="178"/>
      <c r="D139" s="7" t="s">
        <v>431</v>
      </c>
      <c r="E139" s="14" t="s">
        <v>461</v>
      </c>
      <c r="F139" s="15">
        <v>1</v>
      </c>
      <c r="G139" s="158"/>
      <c r="H139" s="118"/>
      <c r="I139" s="140">
        <v>1</v>
      </c>
      <c r="J139" s="50">
        <v>400</v>
      </c>
    </row>
    <row r="140" spans="1:10" ht="27.75" customHeight="1" x14ac:dyDescent="0.25">
      <c r="A140" s="186" t="s">
        <v>657</v>
      </c>
      <c r="B140" s="187"/>
      <c r="C140" s="187"/>
      <c r="D140" s="187"/>
      <c r="E140" s="84"/>
      <c r="F140" s="84"/>
      <c r="G140" s="162"/>
      <c r="H140" s="122"/>
      <c r="I140" s="78"/>
      <c r="J140" s="60"/>
    </row>
    <row r="141" spans="1:10" ht="96.75" customHeight="1" x14ac:dyDescent="0.25">
      <c r="A141" s="37">
        <v>125</v>
      </c>
      <c r="B141" s="175" t="s">
        <v>133</v>
      </c>
      <c r="C141" s="6" t="s">
        <v>134</v>
      </c>
      <c r="D141" s="7" t="s">
        <v>584</v>
      </c>
      <c r="E141" s="14" t="s">
        <v>461</v>
      </c>
      <c r="F141" s="15">
        <v>1</v>
      </c>
      <c r="G141" s="158"/>
      <c r="H141" s="118"/>
      <c r="I141" s="140">
        <v>1</v>
      </c>
      <c r="J141" s="50">
        <v>280</v>
      </c>
    </row>
    <row r="142" spans="1:10" ht="24.75" customHeight="1" x14ac:dyDescent="0.25">
      <c r="A142" s="37">
        <v>126</v>
      </c>
      <c r="B142" s="183"/>
      <c r="C142" s="173" t="s">
        <v>135</v>
      </c>
      <c r="D142" s="7" t="s">
        <v>490</v>
      </c>
      <c r="E142" s="14" t="s">
        <v>461</v>
      </c>
      <c r="F142" s="15">
        <v>1</v>
      </c>
      <c r="G142" s="158"/>
      <c r="H142" s="118"/>
      <c r="I142" s="140">
        <v>1</v>
      </c>
      <c r="J142" s="50">
        <v>35</v>
      </c>
    </row>
    <row r="143" spans="1:10" ht="24.75" customHeight="1" x14ac:dyDescent="0.25">
      <c r="A143" s="37">
        <v>127</v>
      </c>
      <c r="B143" s="183"/>
      <c r="C143" s="177"/>
      <c r="D143" s="7" t="s">
        <v>431</v>
      </c>
      <c r="E143" s="14" t="s">
        <v>461</v>
      </c>
      <c r="F143" s="15">
        <v>1</v>
      </c>
      <c r="G143" s="158"/>
      <c r="H143" s="118"/>
      <c r="I143" s="140">
        <v>1</v>
      </c>
      <c r="J143" s="50">
        <v>400</v>
      </c>
    </row>
    <row r="144" spans="1:10" ht="24.75" customHeight="1" x14ac:dyDescent="0.25">
      <c r="A144" s="37">
        <v>128</v>
      </c>
      <c r="B144" s="184"/>
      <c r="C144" s="178"/>
      <c r="D144" s="7" t="s">
        <v>555</v>
      </c>
      <c r="E144" s="14" t="s">
        <v>458</v>
      </c>
      <c r="F144" s="25">
        <v>1</v>
      </c>
      <c r="G144" s="158"/>
      <c r="H144" s="118"/>
      <c r="I144" s="141">
        <v>1</v>
      </c>
      <c r="J144" s="50">
        <v>63</v>
      </c>
    </row>
    <row r="145" spans="1:10" ht="27.75" customHeight="1" x14ac:dyDescent="0.25">
      <c r="A145" s="186" t="s">
        <v>658</v>
      </c>
      <c r="B145" s="187"/>
      <c r="C145" s="187"/>
      <c r="D145" s="187"/>
      <c r="E145" s="84"/>
      <c r="F145" s="84"/>
      <c r="G145" s="162"/>
      <c r="H145" s="122"/>
      <c r="I145" s="78"/>
      <c r="J145" s="60"/>
    </row>
    <row r="146" spans="1:10" ht="33" customHeight="1" x14ac:dyDescent="0.25">
      <c r="A146" s="37">
        <v>129</v>
      </c>
      <c r="B146" s="175" t="s">
        <v>136</v>
      </c>
      <c r="C146" s="173" t="s">
        <v>541</v>
      </c>
      <c r="D146" s="7" t="s">
        <v>563</v>
      </c>
      <c r="E146" s="14" t="s">
        <v>458</v>
      </c>
      <c r="F146" s="25">
        <v>3</v>
      </c>
      <c r="G146" s="158"/>
      <c r="H146" s="118"/>
      <c r="I146" s="141">
        <v>3</v>
      </c>
      <c r="J146" s="50">
        <v>63</v>
      </c>
    </row>
    <row r="147" spans="1:10" ht="33" customHeight="1" x14ac:dyDescent="0.25">
      <c r="A147" s="37">
        <v>130</v>
      </c>
      <c r="B147" s="183"/>
      <c r="C147" s="177"/>
      <c r="D147" s="7" t="s">
        <v>431</v>
      </c>
      <c r="E147" s="14" t="s">
        <v>461</v>
      </c>
      <c r="F147" s="15">
        <v>1</v>
      </c>
      <c r="G147" s="158"/>
      <c r="H147" s="118"/>
      <c r="I147" s="140">
        <v>1</v>
      </c>
      <c r="J147" s="50">
        <v>400</v>
      </c>
    </row>
    <row r="148" spans="1:10" ht="25.5" x14ac:dyDescent="0.25">
      <c r="A148" s="37">
        <v>131</v>
      </c>
      <c r="B148" s="184"/>
      <c r="C148" s="178"/>
      <c r="D148" s="7" t="s">
        <v>590</v>
      </c>
      <c r="E148" s="14" t="s">
        <v>491</v>
      </c>
      <c r="F148" s="15">
        <v>1</v>
      </c>
      <c r="G148" s="158"/>
      <c r="H148" s="118"/>
      <c r="I148" s="140">
        <v>1</v>
      </c>
      <c r="J148" s="50">
        <v>2000</v>
      </c>
    </row>
    <row r="149" spans="1:10" ht="19.5" customHeight="1" x14ac:dyDescent="0.25">
      <c r="A149" s="37">
        <v>132</v>
      </c>
      <c r="B149" s="85" t="s">
        <v>619</v>
      </c>
      <c r="C149" s="87" t="s">
        <v>659</v>
      </c>
      <c r="D149" s="7" t="s">
        <v>463</v>
      </c>
      <c r="E149" s="14" t="s">
        <v>464</v>
      </c>
      <c r="F149" s="15">
        <v>1.5</v>
      </c>
      <c r="G149" s="158"/>
      <c r="H149" s="118"/>
      <c r="I149" s="140">
        <v>3</v>
      </c>
      <c r="J149" s="50">
        <v>180</v>
      </c>
    </row>
    <row r="150" spans="1:10" ht="97.5" customHeight="1" x14ac:dyDescent="0.25">
      <c r="A150" s="37">
        <v>133</v>
      </c>
      <c r="B150" s="4" t="s">
        <v>137</v>
      </c>
      <c r="C150" s="6" t="s">
        <v>138</v>
      </c>
      <c r="D150" s="7" t="s">
        <v>583</v>
      </c>
      <c r="E150" s="14" t="s">
        <v>461</v>
      </c>
      <c r="F150" s="15">
        <v>1</v>
      </c>
      <c r="G150" s="158"/>
      <c r="H150" s="118"/>
      <c r="I150" s="140">
        <v>1</v>
      </c>
      <c r="J150" s="50">
        <v>400</v>
      </c>
    </row>
    <row r="151" spans="1:10" ht="95.25" customHeight="1" x14ac:dyDescent="0.25">
      <c r="A151" s="37">
        <v>134</v>
      </c>
      <c r="B151" s="4" t="s">
        <v>139</v>
      </c>
      <c r="C151" s="6" t="s">
        <v>140</v>
      </c>
      <c r="D151" s="7" t="s">
        <v>583</v>
      </c>
      <c r="E151" s="14" t="s">
        <v>461</v>
      </c>
      <c r="F151" s="15">
        <v>1</v>
      </c>
      <c r="G151" s="158"/>
      <c r="H151" s="118"/>
      <c r="I151" s="140">
        <v>1</v>
      </c>
      <c r="J151" s="50">
        <v>400</v>
      </c>
    </row>
    <row r="152" spans="1:10" ht="27" customHeight="1" x14ac:dyDescent="0.25">
      <c r="A152" s="37">
        <v>135</v>
      </c>
      <c r="B152" s="4" t="s">
        <v>141</v>
      </c>
      <c r="C152" s="6" t="s">
        <v>142</v>
      </c>
      <c r="D152" s="7" t="s">
        <v>562</v>
      </c>
      <c r="E152" s="14" t="s">
        <v>458</v>
      </c>
      <c r="F152" s="25">
        <v>0.5</v>
      </c>
      <c r="G152" s="158"/>
      <c r="H152" s="118"/>
      <c r="I152" s="141">
        <v>0.5</v>
      </c>
      <c r="J152" s="50">
        <v>63</v>
      </c>
    </row>
    <row r="153" spans="1:10" ht="26.25" customHeight="1" x14ac:dyDescent="0.25">
      <c r="A153" s="37">
        <v>136</v>
      </c>
      <c r="B153" s="175" t="s">
        <v>143</v>
      </c>
      <c r="C153" s="173" t="s">
        <v>144</v>
      </c>
      <c r="D153" s="7" t="s">
        <v>562</v>
      </c>
      <c r="E153" s="14" t="s">
        <v>458</v>
      </c>
      <c r="F153" s="25">
        <v>0.5</v>
      </c>
      <c r="G153" s="158"/>
      <c r="H153" s="118"/>
      <c r="I153" s="141">
        <v>0.5</v>
      </c>
      <c r="J153" s="50">
        <v>63</v>
      </c>
    </row>
    <row r="154" spans="1:10" ht="30" customHeight="1" x14ac:dyDescent="0.25">
      <c r="A154" s="37">
        <v>137</v>
      </c>
      <c r="B154" s="176"/>
      <c r="C154" s="178"/>
      <c r="D154" s="7" t="s">
        <v>436</v>
      </c>
      <c r="E154" s="14" t="s">
        <v>458</v>
      </c>
      <c r="F154" s="25">
        <v>1</v>
      </c>
      <c r="G154" s="158"/>
      <c r="H154" s="118"/>
      <c r="I154" s="141">
        <v>1</v>
      </c>
      <c r="J154" s="50">
        <v>63</v>
      </c>
    </row>
    <row r="155" spans="1:10" ht="99" customHeight="1" x14ac:dyDescent="0.25">
      <c r="A155" s="37">
        <v>138</v>
      </c>
      <c r="B155" s="4" t="s">
        <v>145</v>
      </c>
      <c r="C155" s="6" t="s">
        <v>146</v>
      </c>
      <c r="D155" s="7" t="s">
        <v>583</v>
      </c>
      <c r="E155" s="14" t="s">
        <v>461</v>
      </c>
      <c r="F155" s="15">
        <v>1</v>
      </c>
      <c r="G155" s="158"/>
      <c r="H155" s="118"/>
      <c r="I155" s="140">
        <v>1</v>
      </c>
      <c r="J155" s="50">
        <v>250</v>
      </c>
    </row>
    <row r="156" spans="1:10" ht="24.75" customHeight="1" x14ac:dyDescent="0.25">
      <c r="A156" s="37">
        <v>139</v>
      </c>
      <c r="B156" s="179" t="s">
        <v>620</v>
      </c>
      <c r="C156" s="177" t="s">
        <v>511</v>
      </c>
      <c r="D156" s="7" t="s">
        <v>472</v>
      </c>
      <c r="E156" s="14" t="s">
        <v>456</v>
      </c>
      <c r="F156" s="15">
        <v>1</v>
      </c>
      <c r="G156" s="158"/>
      <c r="H156" s="118"/>
      <c r="I156" s="140">
        <v>1</v>
      </c>
      <c r="J156" s="50">
        <f>4.5*4*65</f>
        <v>1170</v>
      </c>
    </row>
    <row r="157" spans="1:10" ht="33" customHeight="1" x14ac:dyDescent="0.25">
      <c r="A157" s="37">
        <v>140</v>
      </c>
      <c r="B157" s="179"/>
      <c r="C157" s="177"/>
      <c r="D157" s="7" t="s">
        <v>590</v>
      </c>
      <c r="E157" s="14" t="s">
        <v>491</v>
      </c>
      <c r="F157" s="15">
        <v>1</v>
      </c>
      <c r="G157" s="158"/>
      <c r="H157" s="118"/>
      <c r="I157" s="140">
        <v>1</v>
      </c>
      <c r="J157" s="50">
        <v>2000</v>
      </c>
    </row>
    <row r="158" spans="1:10" ht="26.25" customHeight="1" x14ac:dyDescent="0.25">
      <c r="A158" s="37">
        <v>141</v>
      </c>
      <c r="B158" s="175" t="s">
        <v>147</v>
      </c>
      <c r="C158" s="173" t="s">
        <v>148</v>
      </c>
      <c r="D158" s="7" t="s">
        <v>445</v>
      </c>
      <c r="E158" s="14" t="s">
        <v>461</v>
      </c>
      <c r="F158" s="15">
        <v>1</v>
      </c>
      <c r="G158" s="158"/>
      <c r="H158" s="118"/>
      <c r="I158" s="140">
        <v>1</v>
      </c>
      <c r="J158" s="50">
        <v>400</v>
      </c>
    </row>
    <row r="159" spans="1:10" ht="26.25" customHeight="1" x14ac:dyDescent="0.25">
      <c r="A159" s="37">
        <v>142</v>
      </c>
      <c r="B159" s="176"/>
      <c r="C159" s="178"/>
      <c r="D159" s="7" t="s">
        <v>564</v>
      </c>
      <c r="E159" s="14" t="s">
        <v>491</v>
      </c>
      <c r="F159" s="15">
        <v>1</v>
      </c>
      <c r="G159" s="158"/>
      <c r="H159" s="118"/>
      <c r="I159" s="140">
        <v>1</v>
      </c>
      <c r="J159" s="50">
        <v>250</v>
      </c>
    </row>
    <row r="160" spans="1:10" ht="27.75" customHeight="1" x14ac:dyDescent="0.25">
      <c r="A160" s="37">
        <v>143</v>
      </c>
      <c r="B160" s="179" t="s">
        <v>621</v>
      </c>
      <c r="C160" s="177" t="s">
        <v>659</v>
      </c>
      <c r="D160" s="7" t="s">
        <v>465</v>
      </c>
      <c r="E160" s="14" t="s">
        <v>466</v>
      </c>
      <c r="F160" s="15">
        <v>1</v>
      </c>
      <c r="G160" s="158"/>
      <c r="H160" s="118"/>
      <c r="I160" s="140">
        <v>1</v>
      </c>
      <c r="J160" s="50">
        <v>65</v>
      </c>
    </row>
    <row r="161" spans="1:10" ht="27.75" customHeight="1" x14ac:dyDescent="0.25">
      <c r="A161" s="37">
        <v>144</v>
      </c>
      <c r="B161" s="176"/>
      <c r="C161" s="178"/>
      <c r="D161" s="7" t="s">
        <v>463</v>
      </c>
      <c r="E161" s="14" t="s">
        <v>464</v>
      </c>
      <c r="F161" s="15">
        <v>1.5</v>
      </c>
      <c r="G161" s="158"/>
      <c r="H161" s="118"/>
      <c r="I161" s="140"/>
      <c r="J161" s="50"/>
    </row>
    <row r="162" spans="1:10" ht="27.75" customHeight="1" x14ac:dyDescent="0.25">
      <c r="A162" s="186" t="s">
        <v>660</v>
      </c>
      <c r="B162" s="187"/>
      <c r="C162" s="187"/>
      <c r="D162" s="187"/>
      <c r="E162" s="84"/>
      <c r="F162" s="84"/>
      <c r="G162" s="162"/>
      <c r="H162" s="122"/>
      <c r="I162" s="78"/>
      <c r="J162" s="60"/>
    </row>
    <row r="163" spans="1:10" ht="25.5" customHeight="1" x14ac:dyDescent="0.25">
      <c r="A163" s="37">
        <v>145</v>
      </c>
      <c r="B163" s="4" t="s">
        <v>149</v>
      </c>
      <c r="C163" s="6" t="s">
        <v>495</v>
      </c>
      <c r="D163" s="7" t="s">
        <v>565</v>
      </c>
      <c r="E163" s="14" t="s">
        <v>458</v>
      </c>
      <c r="F163" s="25">
        <v>1</v>
      </c>
      <c r="G163" s="158"/>
      <c r="H163" s="118"/>
      <c r="I163" s="141">
        <v>1</v>
      </c>
      <c r="J163" s="50">
        <v>63</v>
      </c>
    </row>
    <row r="164" spans="1:10" s="1" customFormat="1" ht="67.5" customHeight="1" x14ac:dyDescent="0.25">
      <c r="A164" s="37">
        <v>146</v>
      </c>
      <c r="B164" s="4" t="s">
        <v>425</v>
      </c>
      <c r="C164" s="6" t="s">
        <v>697</v>
      </c>
      <c r="D164" s="7" t="s">
        <v>562</v>
      </c>
      <c r="E164" s="14" t="s">
        <v>458</v>
      </c>
      <c r="F164" s="25">
        <v>0.5</v>
      </c>
      <c r="G164" s="158"/>
      <c r="H164" s="118"/>
      <c r="I164" s="147">
        <v>0.5</v>
      </c>
      <c r="J164" s="30">
        <v>63</v>
      </c>
    </row>
    <row r="165" spans="1:10" s="1" customFormat="1" ht="38.25" customHeight="1" x14ac:dyDescent="0.25">
      <c r="A165" s="37">
        <v>147</v>
      </c>
      <c r="B165" s="175" t="s">
        <v>698</v>
      </c>
      <c r="C165" s="173" t="s">
        <v>706</v>
      </c>
      <c r="D165" s="7" t="s">
        <v>717</v>
      </c>
      <c r="E165" s="14" t="s">
        <v>491</v>
      </c>
      <c r="F165" s="25">
        <v>2</v>
      </c>
      <c r="G165" s="158"/>
      <c r="H165" s="118"/>
      <c r="I165" s="148">
        <v>2</v>
      </c>
      <c r="J165" s="82">
        <v>2100</v>
      </c>
    </row>
    <row r="166" spans="1:10" s="1" customFormat="1" ht="30.75" customHeight="1" x14ac:dyDescent="0.25">
      <c r="A166" s="37">
        <v>148</v>
      </c>
      <c r="B166" s="185"/>
      <c r="C166" s="216"/>
      <c r="D166" s="7" t="s">
        <v>439</v>
      </c>
      <c r="E166" s="14" t="s">
        <v>464</v>
      </c>
      <c r="F166" s="25">
        <v>30</v>
      </c>
      <c r="G166" s="158"/>
      <c r="H166" s="118"/>
      <c r="I166" s="147">
        <v>30</v>
      </c>
      <c r="J166" s="30">
        <v>180</v>
      </c>
    </row>
    <row r="167" spans="1:10" ht="93" customHeight="1" x14ac:dyDescent="0.25">
      <c r="A167" s="37">
        <v>149</v>
      </c>
      <c r="B167" s="4" t="s">
        <v>150</v>
      </c>
      <c r="C167" s="6" t="s">
        <v>151</v>
      </c>
      <c r="D167" s="7" t="s">
        <v>584</v>
      </c>
      <c r="E167" s="14" t="s">
        <v>461</v>
      </c>
      <c r="F167" s="15">
        <v>1</v>
      </c>
      <c r="G167" s="158"/>
      <c r="H167" s="118"/>
      <c r="I167" s="140">
        <v>1</v>
      </c>
      <c r="J167" s="50">
        <v>280</v>
      </c>
    </row>
    <row r="168" spans="1:10" ht="92.25" customHeight="1" x14ac:dyDescent="0.25">
      <c r="A168" s="37">
        <v>150</v>
      </c>
      <c r="B168" s="4" t="s">
        <v>152</v>
      </c>
      <c r="C168" s="6" t="s">
        <v>153</v>
      </c>
      <c r="D168" s="7" t="s">
        <v>584</v>
      </c>
      <c r="E168" s="14" t="s">
        <v>461</v>
      </c>
      <c r="F168" s="15">
        <v>1</v>
      </c>
      <c r="G168" s="158"/>
      <c r="H168" s="118"/>
      <c r="I168" s="140">
        <v>1</v>
      </c>
      <c r="J168" s="50">
        <v>280</v>
      </c>
    </row>
    <row r="169" spans="1:10" ht="25.5" customHeight="1" x14ac:dyDescent="0.25">
      <c r="A169" s="37">
        <v>151</v>
      </c>
      <c r="B169" s="4" t="s">
        <v>154</v>
      </c>
      <c r="C169" s="6" t="s">
        <v>155</v>
      </c>
      <c r="D169" s="7" t="s">
        <v>562</v>
      </c>
      <c r="E169" s="14" t="s">
        <v>458</v>
      </c>
      <c r="F169" s="25">
        <v>0.5</v>
      </c>
      <c r="G169" s="158"/>
      <c r="H169" s="118"/>
      <c r="I169" s="141">
        <v>0.5</v>
      </c>
      <c r="J169" s="50">
        <v>63</v>
      </c>
    </row>
    <row r="170" spans="1:10" ht="27.75" customHeight="1" x14ac:dyDescent="0.25">
      <c r="A170" s="186" t="s">
        <v>661</v>
      </c>
      <c r="B170" s="187"/>
      <c r="C170" s="187"/>
      <c r="D170" s="187"/>
      <c r="E170" s="84"/>
      <c r="F170" s="84"/>
      <c r="G170" s="162"/>
      <c r="H170" s="122"/>
      <c r="I170" s="78"/>
      <c r="J170" s="60"/>
    </row>
    <row r="171" spans="1:10" ht="28.5" customHeight="1" x14ac:dyDescent="0.25">
      <c r="A171" s="37">
        <v>152</v>
      </c>
      <c r="B171" s="175" t="s">
        <v>156</v>
      </c>
      <c r="C171" s="173" t="s">
        <v>157</v>
      </c>
      <c r="D171" s="7" t="s">
        <v>562</v>
      </c>
      <c r="E171" s="14" t="s">
        <v>458</v>
      </c>
      <c r="F171" s="25">
        <v>0.5</v>
      </c>
      <c r="G171" s="158"/>
      <c r="H171" s="118"/>
      <c r="I171" s="141">
        <v>0.5</v>
      </c>
      <c r="J171" s="50">
        <v>63</v>
      </c>
    </row>
    <row r="172" spans="1:10" ht="28.5" customHeight="1" x14ac:dyDescent="0.25">
      <c r="A172" s="37">
        <v>153</v>
      </c>
      <c r="B172" s="176"/>
      <c r="C172" s="178"/>
      <c r="D172" s="7" t="s">
        <v>436</v>
      </c>
      <c r="E172" s="14" t="s">
        <v>458</v>
      </c>
      <c r="F172" s="25">
        <v>1</v>
      </c>
      <c r="G172" s="158"/>
      <c r="H172" s="118"/>
      <c r="I172" s="141">
        <v>1</v>
      </c>
      <c r="J172" s="50">
        <v>63</v>
      </c>
    </row>
    <row r="173" spans="1:10" ht="108.75" customHeight="1" x14ac:dyDescent="0.25">
      <c r="A173" s="37">
        <v>154</v>
      </c>
      <c r="B173" s="175" t="s">
        <v>158</v>
      </c>
      <c r="C173" s="6" t="s">
        <v>159</v>
      </c>
      <c r="D173" s="7" t="s">
        <v>592</v>
      </c>
      <c r="E173" s="14" t="s">
        <v>461</v>
      </c>
      <c r="F173" s="15">
        <v>1</v>
      </c>
      <c r="G173" s="158"/>
      <c r="H173" s="118"/>
      <c r="I173" s="140">
        <v>1</v>
      </c>
      <c r="J173" s="50">
        <v>370</v>
      </c>
    </row>
    <row r="174" spans="1:10" ht="21.75" customHeight="1" x14ac:dyDescent="0.25">
      <c r="A174" s="37">
        <v>155</v>
      </c>
      <c r="B174" s="183"/>
      <c r="C174" s="173" t="s">
        <v>160</v>
      </c>
      <c r="D174" s="7" t="s">
        <v>562</v>
      </c>
      <c r="E174" s="14" t="s">
        <v>458</v>
      </c>
      <c r="F174" s="15">
        <v>0.5</v>
      </c>
      <c r="G174" s="158"/>
      <c r="H174" s="118"/>
      <c r="I174" s="140">
        <v>0.5</v>
      </c>
      <c r="J174" s="50">
        <v>63</v>
      </c>
    </row>
    <row r="175" spans="1:10" ht="21.75" customHeight="1" x14ac:dyDescent="0.25">
      <c r="A175" s="37">
        <v>156</v>
      </c>
      <c r="B175" s="184"/>
      <c r="C175" s="178"/>
      <c r="D175" s="7" t="s">
        <v>481</v>
      </c>
      <c r="E175" s="14" t="s">
        <v>480</v>
      </c>
      <c r="F175" s="15">
        <v>50</v>
      </c>
      <c r="G175" s="158"/>
      <c r="H175" s="118"/>
      <c r="I175" s="140">
        <v>50</v>
      </c>
      <c r="J175" s="50">
        <v>30</v>
      </c>
    </row>
    <row r="176" spans="1:10" ht="27.75" customHeight="1" x14ac:dyDescent="0.25">
      <c r="A176" s="186" t="s">
        <v>662</v>
      </c>
      <c r="B176" s="187"/>
      <c r="C176" s="187"/>
      <c r="D176" s="187"/>
      <c r="E176" s="84"/>
      <c r="F176" s="84"/>
      <c r="G176" s="162"/>
      <c r="H176" s="122"/>
      <c r="I176" s="78"/>
      <c r="J176" s="60"/>
    </row>
    <row r="177" spans="1:10" ht="24" customHeight="1" x14ac:dyDescent="0.25">
      <c r="A177" s="37">
        <v>157</v>
      </c>
      <c r="B177" s="175" t="s">
        <v>161</v>
      </c>
      <c r="C177" s="173" t="s">
        <v>162</v>
      </c>
      <c r="D177" s="7" t="s">
        <v>566</v>
      </c>
      <c r="E177" s="14" t="s">
        <v>458</v>
      </c>
      <c r="F177" s="25">
        <v>0.5</v>
      </c>
      <c r="G177" s="158"/>
      <c r="H177" s="118"/>
      <c r="I177" s="141">
        <v>0.5</v>
      </c>
      <c r="J177" s="50">
        <v>63</v>
      </c>
    </row>
    <row r="178" spans="1:10" ht="24" customHeight="1" x14ac:dyDescent="0.25">
      <c r="A178" s="37">
        <v>158</v>
      </c>
      <c r="B178" s="179"/>
      <c r="C178" s="177"/>
      <c r="D178" s="7" t="s">
        <v>446</v>
      </c>
      <c r="E178" s="14" t="s">
        <v>458</v>
      </c>
      <c r="F178" s="25">
        <v>1</v>
      </c>
      <c r="G178" s="158"/>
      <c r="H178" s="118"/>
      <c r="I178" s="141">
        <v>1</v>
      </c>
      <c r="J178" s="50">
        <v>63</v>
      </c>
    </row>
    <row r="179" spans="1:10" ht="24" customHeight="1" x14ac:dyDescent="0.25">
      <c r="A179" s="37">
        <v>159</v>
      </c>
      <c r="B179" s="176"/>
      <c r="C179" s="178"/>
      <c r="D179" s="7" t="s">
        <v>493</v>
      </c>
      <c r="E179" s="14" t="s">
        <v>458</v>
      </c>
      <c r="F179" s="25">
        <v>1</v>
      </c>
      <c r="G179" s="158"/>
      <c r="H179" s="118"/>
      <c r="I179" s="141">
        <v>1</v>
      </c>
      <c r="J179" s="50">
        <v>200</v>
      </c>
    </row>
    <row r="180" spans="1:10" ht="27.75" customHeight="1" x14ac:dyDescent="0.25">
      <c r="A180" s="37">
        <v>160</v>
      </c>
      <c r="B180" s="175" t="s">
        <v>163</v>
      </c>
      <c r="C180" s="173" t="s">
        <v>164</v>
      </c>
      <c r="D180" s="7" t="s">
        <v>482</v>
      </c>
      <c r="E180" s="14" t="s">
        <v>458</v>
      </c>
      <c r="F180" s="25">
        <v>2.5</v>
      </c>
      <c r="G180" s="158"/>
      <c r="H180" s="118"/>
      <c r="I180" s="141">
        <v>2.5</v>
      </c>
      <c r="J180" s="50">
        <v>63</v>
      </c>
    </row>
    <row r="181" spans="1:10" ht="27.75" customHeight="1" x14ac:dyDescent="0.25">
      <c r="A181" s="37">
        <v>161</v>
      </c>
      <c r="B181" s="179"/>
      <c r="C181" s="177"/>
      <c r="D181" s="7" t="s">
        <v>445</v>
      </c>
      <c r="E181" s="14" t="s">
        <v>461</v>
      </c>
      <c r="F181" s="15">
        <v>1</v>
      </c>
      <c r="G181" s="158"/>
      <c r="H181" s="118"/>
      <c r="I181" s="140">
        <v>1</v>
      </c>
      <c r="J181" s="50">
        <v>400</v>
      </c>
    </row>
    <row r="182" spans="1:10" ht="72.75" customHeight="1" x14ac:dyDescent="0.25">
      <c r="A182" s="37">
        <v>162</v>
      </c>
      <c r="B182" s="176"/>
      <c r="C182" s="178"/>
      <c r="D182" s="7" t="s">
        <v>607</v>
      </c>
      <c r="E182" s="14" t="s">
        <v>461</v>
      </c>
      <c r="F182" s="15">
        <v>1</v>
      </c>
      <c r="G182" s="158"/>
      <c r="H182" s="118"/>
      <c r="I182" s="140">
        <v>1</v>
      </c>
      <c r="J182" s="50">
        <v>150</v>
      </c>
    </row>
    <row r="183" spans="1:10" ht="27" customHeight="1" x14ac:dyDescent="0.25">
      <c r="A183" s="37">
        <v>163</v>
      </c>
      <c r="B183" s="175" t="s">
        <v>533</v>
      </c>
      <c r="C183" s="173" t="s">
        <v>165</v>
      </c>
      <c r="D183" s="7" t="s">
        <v>431</v>
      </c>
      <c r="E183" s="14" t="s">
        <v>461</v>
      </c>
      <c r="F183" s="15">
        <v>1</v>
      </c>
      <c r="G183" s="158"/>
      <c r="H183" s="118"/>
      <c r="I183" s="140">
        <v>1</v>
      </c>
      <c r="J183" s="50">
        <v>400</v>
      </c>
    </row>
    <row r="184" spans="1:10" ht="27" customHeight="1" x14ac:dyDescent="0.25">
      <c r="A184" s="37">
        <v>164</v>
      </c>
      <c r="B184" s="176"/>
      <c r="C184" s="178"/>
      <c r="D184" s="7" t="s">
        <v>483</v>
      </c>
      <c r="E184" s="14" t="s">
        <v>458</v>
      </c>
      <c r="F184" s="25">
        <v>0.5</v>
      </c>
      <c r="G184" s="158"/>
      <c r="H184" s="118"/>
      <c r="I184" s="141">
        <v>0.5</v>
      </c>
      <c r="J184" s="50">
        <v>63</v>
      </c>
    </row>
    <row r="185" spans="1:10" ht="98.25" customHeight="1" x14ac:dyDescent="0.25">
      <c r="A185" s="37">
        <v>165</v>
      </c>
      <c r="B185" s="214" t="s">
        <v>542</v>
      </c>
      <c r="C185" s="173" t="s">
        <v>166</v>
      </c>
      <c r="D185" s="7" t="s">
        <v>700</v>
      </c>
      <c r="E185" s="14" t="s">
        <v>461</v>
      </c>
      <c r="F185" s="15">
        <v>1</v>
      </c>
      <c r="G185" s="158"/>
      <c r="H185" s="118"/>
      <c r="I185" s="140">
        <v>1</v>
      </c>
      <c r="J185" s="50">
        <v>450</v>
      </c>
    </row>
    <row r="186" spans="1:10" ht="30" customHeight="1" x14ac:dyDescent="0.25">
      <c r="A186" s="37">
        <v>166</v>
      </c>
      <c r="B186" s="215"/>
      <c r="C186" s="178"/>
      <c r="D186" s="7" t="s">
        <v>555</v>
      </c>
      <c r="E186" s="14" t="s">
        <v>458</v>
      </c>
      <c r="F186" s="15">
        <v>1</v>
      </c>
      <c r="G186" s="158"/>
      <c r="H186" s="118"/>
      <c r="I186" s="140"/>
      <c r="J186" s="50"/>
    </row>
    <row r="187" spans="1:10" ht="30.75" customHeight="1" x14ac:dyDescent="0.25">
      <c r="A187" s="37">
        <v>167</v>
      </c>
      <c r="B187" s="4" t="s">
        <v>499</v>
      </c>
      <c r="C187" s="6" t="s">
        <v>167</v>
      </c>
      <c r="D187" s="7" t="s">
        <v>434</v>
      </c>
      <c r="E187" s="14" t="s">
        <v>458</v>
      </c>
      <c r="F187" s="25">
        <v>1</v>
      </c>
      <c r="G187" s="158"/>
      <c r="H187" s="118"/>
      <c r="I187" s="141">
        <v>1</v>
      </c>
      <c r="J187" s="50">
        <v>63</v>
      </c>
    </row>
    <row r="188" spans="1:10" ht="23.25" customHeight="1" x14ac:dyDescent="0.25">
      <c r="A188" s="37">
        <v>168</v>
      </c>
      <c r="B188" s="175" t="s">
        <v>500</v>
      </c>
      <c r="C188" s="173" t="s">
        <v>168</v>
      </c>
      <c r="D188" s="7" t="s">
        <v>445</v>
      </c>
      <c r="E188" s="14" t="s">
        <v>461</v>
      </c>
      <c r="F188" s="15">
        <v>1</v>
      </c>
      <c r="G188" s="158"/>
      <c r="H188" s="118"/>
      <c r="I188" s="140">
        <v>1</v>
      </c>
      <c r="J188" s="50">
        <v>400</v>
      </c>
    </row>
    <row r="189" spans="1:10" ht="23.25" customHeight="1" x14ac:dyDescent="0.25">
      <c r="A189" s="37">
        <v>169</v>
      </c>
      <c r="B189" s="184"/>
      <c r="C189" s="174"/>
      <c r="D189" s="7" t="s">
        <v>556</v>
      </c>
      <c r="E189" s="14" t="s">
        <v>491</v>
      </c>
      <c r="F189" s="15">
        <v>1</v>
      </c>
      <c r="G189" s="158"/>
      <c r="H189" s="118"/>
      <c r="I189" s="140">
        <v>1</v>
      </c>
      <c r="J189" s="50">
        <v>50</v>
      </c>
    </row>
    <row r="190" spans="1:10" ht="23.25" customHeight="1" x14ac:dyDescent="0.25">
      <c r="A190" s="37">
        <v>170</v>
      </c>
      <c r="B190" s="175" t="s">
        <v>501</v>
      </c>
      <c r="C190" s="173" t="s">
        <v>168</v>
      </c>
      <c r="D190" s="7" t="s">
        <v>445</v>
      </c>
      <c r="E190" s="14" t="s">
        <v>461</v>
      </c>
      <c r="F190" s="15">
        <v>1</v>
      </c>
      <c r="G190" s="158"/>
      <c r="H190" s="118"/>
      <c r="I190" s="140">
        <v>1</v>
      </c>
      <c r="J190" s="50">
        <v>400</v>
      </c>
    </row>
    <row r="191" spans="1:10" ht="23.25" customHeight="1" x14ac:dyDescent="0.25">
      <c r="A191" s="37">
        <v>171</v>
      </c>
      <c r="B191" s="184"/>
      <c r="C191" s="174"/>
      <c r="D191" s="7" t="s">
        <v>556</v>
      </c>
      <c r="E191" s="14" t="s">
        <v>491</v>
      </c>
      <c r="F191" s="15">
        <v>1</v>
      </c>
      <c r="G191" s="158"/>
      <c r="H191" s="118"/>
      <c r="I191" s="140">
        <v>1</v>
      </c>
      <c r="J191" s="50">
        <v>50</v>
      </c>
    </row>
    <row r="192" spans="1:10" ht="23.25" customHeight="1" x14ac:dyDescent="0.25">
      <c r="A192" s="37">
        <v>172</v>
      </c>
      <c r="B192" s="175" t="s">
        <v>502</v>
      </c>
      <c r="C192" s="173" t="s">
        <v>168</v>
      </c>
      <c r="D192" s="7" t="s">
        <v>445</v>
      </c>
      <c r="E192" s="14" t="s">
        <v>461</v>
      </c>
      <c r="F192" s="15">
        <v>1</v>
      </c>
      <c r="G192" s="158"/>
      <c r="H192" s="118"/>
      <c r="I192" s="140">
        <v>1</v>
      </c>
      <c r="J192" s="50">
        <v>400</v>
      </c>
    </row>
    <row r="193" spans="1:10" ht="23.25" customHeight="1" x14ac:dyDescent="0.25">
      <c r="A193" s="37">
        <v>173</v>
      </c>
      <c r="B193" s="184"/>
      <c r="C193" s="174"/>
      <c r="D193" s="7" t="s">
        <v>556</v>
      </c>
      <c r="E193" s="14" t="s">
        <v>491</v>
      </c>
      <c r="F193" s="15">
        <v>1</v>
      </c>
      <c r="G193" s="158"/>
      <c r="H193" s="118"/>
      <c r="I193" s="140">
        <v>1</v>
      </c>
      <c r="J193" s="50">
        <v>50</v>
      </c>
    </row>
    <row r="194" spans="1:10" ht="28.5" customHeight="1" x14ac:dyDescent="0.25">
      <c r="A194" s="37">
        <v>174</v>
      </c>
      <c r="B194" s="175" t="s">
        <v>396</v>
      </c>
      <c r="C194" s="6" t="s">
        <v>169</v>
      </c>
      <c r="D194" s="7" t="s">
        <v>434</v>
      </c>
      <c r="E194" s="14" t="s">
        <v>458</v>
      </c>
      <c r="F194" s="25">
        <v>1</v>
      </c>
      <c r="G194" s="158"/>
      <c r="H194" s="118"/>
      <c r="I194" s="141">
        <v>1</v>
      </c>
      <c r="J194" s="50">
        <v>63</v>
      </c>
    </row>
    <row r="195" spans="1:10" ht="18" customHeight="1" x14ac:dyDescent="0.25">
      <c r="A195" s="37">
        <v>175</v>
      </c>
      <c r="B195" s="183"/>
      <c r="C195" s="173" t="s">
        <v>168</v>
      </c>
      <c r="D195" s="7" t="s">
        <v>445</v>
      </c>
      <c r="E195" s="14" t="s">
        <v>461</v>
      </c>
      <c r="F195" s="15">
        <v>1</v>
      </c>
      <c r="G195" s="158"/>
      <c r="H195" s="118"/>
      <c r="I195" s="140">
        <v>1</v>
      </c>
      <c r="J195" s="50">
        <v>400</v>
      </c>
    </row>
    <row r="196" spans="1:10" ht="18" customHeight="1" x14ac:dyDescent="0.25">
      <c r="A196" s="37">
        <v>176</v>
      </c>
      <c r="B196" s="183"/>
      <c r="C196" s="178"/>
      <c r="D196" s="7" t="s">
        <v>556</v>
      </c>
      <c r="E196" s="14" t="s">
        <v>491</v>
      </c>
      <c r="F196" s="15">
        <v>1</v>
      </c>
      <c r="G196" s="158"/>
      <c r="H196" s="118"/>
      <c r="I196" s="140">
        <v>1</v>
      </c>
      <c r="J196" s="50">
        <v>50</v>
      </c>
    </row>
    <row r="197" spans="1:10" ht="18" customHeight="1" x14ac:dyDescent="0.25">
      <c r="A197" s="37">
        <v>177</v>
      </c>
      <c r="B197" s="183"/>
      <c r="C197" s="173" t="s">
        <v>168</v>
      </c>
      <c r="D197" s="7" t="s">
        <v>445</v>
      </c>
      <c r="E197" s="14" t="s">
        <v>461</v>
      </c>
      <c r="F197" s="15">
        <v>1</v>
      </c>
      <c r="G197" s="158"/>
      <c r="H197" s="118"/>
      <c r="I197" s="140">
        <v>1</v>
      </c>
      <c r="J197" s="50">
        <v>400</v>
      </c>
    </row>
    <row r="198" spans="1:10" ht="18" customHeight="1" x14ac:dyDescent="0.25">
      <c r="A198" s="37">
        <v>178</v>
      </c>
      <c r="B198" s="184"/>
      <c r="C198" s="178"/>
      <c r="D198" s="7" t="s">
        <v>556</v>
      </c>
      <c r="E198" s="14" t="s">
        <v>491</v>
      </c>
      <c r="F198" s="15">
        <v>1</v>
      </c>
      <c r="G198" s="158"/>
      <c r="H198" s="118"/>
      <c r="I198" s="140">
        <v>1</v>
      </c>
      <c r="J198" s="50">
        <v>50</v>
      </c>
    </row>
    <row r="199" spans="1:10" ht="18" customHeight="1" x14ac:dyDescent="0.25">
      <c r="A199" s="37">
        <v>179</v>
      </c>
      <c r="B199" s="175" t="s">
        <v>170</v>
      </c>
      <c r="C199" s="173" t="s">
        <v>168</v>
      </c>
      <c r="D199" s="7" t="s">
        <v>445</v>
      </c>
      <c r="E199" s="14" t="s">
        <v>461</v>
      </c>
      <c r="F199" s="15">
        <v>1</v>
      </c>
      <c r="G199" s="158"/>
      <c r="H199" s="118"/>
      <c r="I199" s="140">
        <v>1</v>
      </c>
      <c r="J199" s="50">
        <v>400</v>
      </c>
    </row>
    <row r="200" spans="1:10" ht="18" customHeight="1" x14ac:dyDescent="0.25">
      <c r="A200" s="37">
        <v>180</v>
      </c>
      <c r="B200" s="176"/>
      <c r="C200" s="178"/>
      <c r="D200" s="7" t="s">
        <v>556</v>
      </c>
      <c r="E200" s="14" t="s">
        <v>491</v>
      </c>
      <c r="F200" s="15">
        <v>1</v>
      </c>
      <c r="G200" s="158"/>
      <c r="H200" s="118"/>
      <c r="I200" s="140">
        <v>1</v>
      </c>
      <c r="J200" s="50">
        <v>50</v>
      </c>
    </row>
    <row r="201" spans="1:10" ht="107.25" customHeight="1" x14ac:dyDescent="0.25">
      <c r="A201" s="37">
        <v>181</v>
      </c>
      <c r="B201" s="175" t="s">
        <v>171</v>
      </c>
      <c r="C201" s="173" t="s">
        <v>172</v>
      </c>
      <c r="D201" s="7" t="s">
        <v>700</v>
      </c>
      <c r="E201" s="14" t="s">
        <v>461</v>
      </c>
      <c r="F201" s="15">
        <v>1</v>
      </c>
      <c r="G201" s="158"/>
      <c r="H201" s="118"/>
      <c r="I201" s="140">
        <v>1</v>
      </c>
      <c r="J201" s="50">
        <v>450</v>
      </c>
    </row>
    <row r="202" spans="1:10" ht="30" customHeight="1" x14ac:dyDescent="0.25">
      <c r="A202" s="37">
        <v>182</v>
      </c>
      <c r="B202" s="176"/>
      <c r="C202" s="178"/>
      <c r="D202" s="7" t="s">
        <v>555</v>
      </c>
      <c r="E202" s="14" t="s">
        <v>458</v>
      </c>
      <c r="F202" s="15">
        <v>1</v>
      </c>
      <c r="G202" s="158"/>
      <c r="H202" s="118"/>
      <c r="I202" s="140"/>
      <c r="J202" s="50"/>
    </row>
    <row r="203" spans="1:10" ht="29.25" customHeight="1" x14ac:dyDescent="0.25">
      <c r="A203" s="37">
        <v>183</v>
      </c>
      <c r="B203" s="4" t="s">
        <v>534</v>
      </c>
      <c r="C203" s="6" t="s">
        <v>173</v>
      </c>
      <c r="D203" s="7" t="s">
        <v>490</v>
      </c>
      <c r="E203" s="14" t="s">
        <v>461</v>
      </c>
      <c r="F203" s="15">
        <v>1</v>
      </c>
      <c r="G203" s="158"/>
      <c r="H203" s="118"/>
      <c r="I203" s="140">
        <v>1</v>
      </c>
      <c r="J203" s="50">
        <v>35</v>
      </c>
    </row>
    <row r="204" spans="1:10" s="1" customFormat="1" ht="31.5" customHeight="1" x14ac:dyDescent="0.25">
      <c r="A204" s="37">
        <v>184</v>
      </c>
      <c r="B204" s="4" t="s">
        <v>174</v>
      </c>
      <c r="C204" s="6" t="s">
        <v>699</v>
      </c>
      <c r="D204" s="7" t="s">
        <v>708</v>
      </c>
      <c r="E204" s="14" t="s">
        <v>491</v>
      </c>
      <c r="F204" s="15">
        <v>1</v>
      </c>
      <c r="G204" s="158"/>
      <c r="H204" s="118"/>
      <c r="I204" s="149">
        <v>1</v>
      </c>
      <c r="J204" s="83">
        <v>400</v>
      </c>
    </row>
    <row r="205" spans="1:10" ht="27" customHeight="1" x14ac:dyDescent="0.25">
      <c r="A205" s="37">
        <v>185</v>
      </c>
      <c r="B205" s="217" t="s">
        <v>175</v>
      </c>
      <c r="C205" s="199" t="s">
        <v>176</v>
      </c>
      <c r="D205" s="7" t="s">
        <v>445</v>
      </c>
      <c r="E205" s="14" t="s">
        <v>461</v>
      </c>
      <c r="F205" s="15">
        <v>1</v>
      </c>
      <c r="G205" s="158"/>
      <c r="H205" s="118"/>
      <c r="I205" s="140">
        <v>1</v>
      </c>
      <c r="J205" s="50">
        <v>400</v>
      </c>
    </row>
    <row r="206" spans="1:10" ht="27" customHeight="1" x14ac:dyDescent="0.25">
      <c r="A206" s="37">
        <v>186</v>
      </c>
      <c r="B206" s="217"/>
      <c r="C206" s="199"/>
      <c r="D206" s="7" t="s">
        <v>556</v>
      </c>
      <c r="E206" s="14" t="s">
        <v>491</v>
      </c>
      <c r="F206" s="15">
        <v>1</v>
      </c>
      <c r="G206" s="158"/>
      <c r="H206" s="118"/>
      <c r="I206" s="140">
        <v>1</v>
      </c>
      <c r="J206" s="50">
        <v>50</v>
      </c>
    </row>
    <row r="207" spans="1:10" ht="27" customHeight="1" x14ac:dyDescent="0.25">
      <c r="A207" s="37">
        <v>187</v>
      </c>
      <c r="B207" s="217"/>
      <c r="C207" s="199"/>
      <c r="D207" s="7" t="s">
        <v>435</v>
      </c>
      <c r="E207" s="14" t="s">
        <v>458</v>
      </c>
      <c r="F207" s="25">
        <v>1</v>
      </c>
      <c r="G207" s="158"/>
      <c r="H207" s="118"/>
      <c r="I207" s="141">
        <v>1</v>
      </c>
      <c r="J207" s="50">
        <v>63</v>
      </c>
    </row>
    <row r="208" spans="1:10" ht="102.75" customHeight="1" x14ac:dyDescent="0.25">
      <c r="A208" s="37">
        <v>188</v>
      </c>
      <c r="B208" s="175" t="s">
        <v>177</v>
      </c>
      <c r="C208" s="173" t="s">
        <v>178</v>
      </c>
      <c r="D208" s="7" t="s">
        <v>700</v>
      </c>
      <c r="E208" s="14" t="s">
        <v>461</v>
      </c>
      <c r="F208" s="15">
        <v>1</v>
      </c>
      <c r="G208" s="158"/>
      <c r="H208" s="118"/>
      <c r="I208" s="140">
        <v>1</v>
      </c>
      <c r="J208" s="50">
        <v>450</v>
      </c>
    </row>
    <row r="209" spans="1:10" ht="22.5" customHeight="1" x14ac:dyDescent="0.25">
      <c r="A209" s="37">
        <v>189</v>
      </c>
      <c r="B209" s="183"/>
      <c r="C209" s="178"/>
      <c r="D209" s="7" t="s">
        <v>555</v>
      </c>
      <c r="E209" s="14" t="s">
        <v>458</v>
      </c>
      <c r="F209" s="15">
        <v>1</v>
      </c>
      <c r="G209" s="158"/>
      <c r="H209" s="118"/>
      <c r="I209" s="140"/>
      <c r="J209" s="50"/>
    </row>
    <row r="210" spans="1:10" ht="22.5" customHeight="1" x14ac:dyDescent="0.25">
      <c r="A210" s="37">
        <v>190</v>
      </c>
      <c r="B210" s="184"/>
      <c r="C210" s="6" t="s">
        <v>709</v>
      </c>
      <c r="D210" s="7" t="s">
        <v>433</v>
      </c>
      <c r="E210" s="14" t="s">
        <v>491</v>
      </c>
      <c r="F210" s="15">
        <v>1</v>
      </c>
      <c r="G210" s="158"/>
      <c r="H210" s="118"/>
      <c r="I210" s="140">
        <v>1</v>
      </c>
      <c r="J210" s="50">
        <v>80</v>
      </c>
    </row>
    <row r="211" spans="1:10" ht="29.25" customHeight="1" x14ac:dyDescent="0.25">
      <c r="A211" s="37">
        <v>191</v>
      </c>
      <c r="B211" s="175" t="s">
        <v>179</v>
      </c>
      <c r="C211" s="173" t="s">
        <v>180</v>
      </c>
      <c r="D211" s="7" t="s">
        <v>433</v>
      </c>
      <c r="E211" s="14" t="s">
        <v>491</v>
      </c>
      <c r="F211" s="15">
        <v>1</v>
      </c>
      <c r="G211" s="158"/>
      <c r="H211" s="118"/>
      <c r="I211" s="140">
        <v>1</v>
      </c>
      <c r="J211" s="50">
        <v>80</v>
      </c>
    </row>
    <row r="212" spans="1:10" ht="25.5" x14ac:dyDescent="0.25">
      <c r="A212" s="37">
        <v>192</v>
      </c>
      <c r="B212" s="179"/>
      <c r="C212" s="177"/>
      <c r="D212" s="7" t="s">
        <v>484</v>
      </c>
      <c r="E212" s="14" t="s">
        <v>458</v>
      </c>
      <c r="F212" s="25">
        <v>1</v>
      </c>
      <c r="G212" s="158"/>
      <c r="H212" s="118"/>
      <c r="I212" s="141">
        <v>1</v>
      </c>
      <c r="J212" s="50">
        <v>63</v>
      </c>
    </row>
    <row r="213" spans="1:10" ht="21" customHeight="1" x14ac:dyDescent="0.25">
      <c r="A213" s="37">
        <v>193</v>
      </c>
      <c r="B213" s="176"/>
      <c r="C213" s="178"/>
      <c r="D213" s="7" t="s">
        <v>555</v>
      </c>
      <c r="E213" s="14" t="s">
        <v>458</v>
      </c>
      <c r="F213" s="25">
        <v>1</v>
      </c>
      <c r="G213" s="158"/>
      <c r="H213" s="118"/>
      <c r="I213" s="141">
        <v>1</v>
      </c>
      <c r="J213" s="50">
        <v>63</v>
      </c>
    </row>
    <row r="214" spans="1:10" ht="27.75" customHeight="1" x14ac:dyDescent="0.25">
      <c r="A214" s="186" t="s">
        <v>663</v>
      </c>
      <c r="B214" s="187"/>
      <c r="C214" s="187"/>
      <c r="D214" s="187"/>
      <c r="E214" s="84"/>
      <c r="F214" s="84"/>
      <c r="G214" s="162"/>
      <c r="H214" s="122"/>
      <c r="I214" s="78"/>
      <c r="J214" s="60"/>
    </row>
    <row r="215" spans="1:10" ht="25.5" x14ac:dyDescent="0.25">
      <c r="A215" s="37">
        <v>194</v>
      </c>
      <c r="B215" s="175" t="s">
        <v>181</v>
      </c>
      <c r="C215" s="173" t="s">
        <v>182</v>
      </c>
      <c r="D215" s="7" t="s">
        <v>484</v>
      </c>
      <c r="E215" s="14" t="s">
        <v>458</v>
      </c>
      <c r="F215" s="25">
        <v>1</v>
      </c>
      <c r="G215" s="158"/>
      <c r="H215" s="118"/>
      <c r="I215" s="141">
        <v>1</v>
      </c>
      <c r="J215" s="50">
        <v>63</v>
      </c>
    </row>
    <row r="216" spans="1:10" ht="27" customHeight="1" x14ac:dyDescent="0.25">
      <c r="A216" s="37">
        <v>195</v>
      </c>
      <c r="B216" s="176"/>
      <c r="C216" s="178"/>
      <c r="D216" s="7" t="s">
        <v>555</v>
      </c>
      <c r="E216" s="14" t="s">
        <v>458</v>
      </c>
      <c r="F216" s="25">
        <v>1</v>
      </c>
      <c r="G216" s="158"/>
      <c r="H216" s="118"/>
      <c r="I216" s="141">
        <v>1</v>
      </c>
      <c r="J216" s="50">
        <v>63</v>
      </c>
    </row>
    <row r="217" spans="1:10" ht="20.25" customHeight="1" x14ac:dyDescent="0.25">
      <c r="A217" s="37">
        <v>196</v>
      </c>
      <c r="B217" s="175" t="s">
        <v>183</v>
      </c>
      <c r="C217" s="173" t="s">
        <v>184</v>
      </c>
      <c r="D217" s="7" t="s">
        <v>433</v>
      </c>
      <c r="E217" s="14" t="s">
        <v>491</v>
      </c>
      <c r="F217" s="15">
        <v>1</v>
      </c>
      <c r="G217" s="158"/>
      <c r="H217" s="118"/>
      <c r="I217" s="140">
        <v>1</v>
      </c>
      <c r="J217" s="50">
        <v>80</v>
      </c>
    </row>
    <row r="218" spans="1:10" ht="20.25" customHeight="1" x14ac:dyDescent="0.25">
      <c r="A218" s="37">
        <v>197</v>
      </c>
      <c r="B218" s="176"/>
      <c r="C218" s="178"/>
      <c r="D218" s="7" t="s">
        <v>555</v>
      </c>
      <c r="E218" s="14" t="s">
        <v>458</v>
      </c>
      <c r="F218" s="25">
        <v>1</v>
      </c>
      <c r="G218" s="158"/>
      <c r="H218" s="118"/>
      <c r="I218" s="141">
        <v>1</v>
      </c>
      <c r="J218" s="50">
        <v>63</v>
      </c>
    </row>
    <row r="219" spans="1:10" ht="23.25" customHeight="1" x14ac:dyDescent="0.25">
      <c r="A219" s="37">
        <v>198</v>
      </c>
      <c r="B219" s="4" t="s">
        <v>185</v>
      </c>
      <c r="C219" s="6" t="s">
        <v>186</v>
      </c>
      <c r="D219" s="7" t="s">
        <v>445</v>
      </c>
      <c r="E219" s="14" t="s">
        <v>461</v>
      </c>
      <c r="F219" s="15">
        <v>1</v>
      </c>
      <c r="G219" s="158"/>
      <c r="H219" s="118"/>
      <c r="I219" s="140">
        <v>1</v>
      </c>
      <c r="J219" s="50">
        <v>400</v>
      </c>
    </row>
    <row r="220" spans="1:10" ht="99" customHeight="1" x14ac:dyDescent="0.25">
      <c r="A220" s="37">
        <v>199</v>
      </c>
      <c r="B220" s="4" t="s">
        <v>187</v>
      </c>
      <c r="C220" s="173" t="s">
        <v>188</v>
      </c>
      <c r="D220" s="7" t="s">
        <v>700</v>
      </c>
      <c r="E220" s="14" t="s">
        <v>461</v>
      </c>
      <c r="F220" s="15">
        <v>1</v>
      </c>
      <c r="G220" s="158"/>
      <c r="H220" s="118"/>
      <c r="I220" s="140">
        <v>1</v>
      </c>
      <c r="J220" s="50">
        <v>400</v>
      </c>
    </row>
    <row r="221" spans="1:10" ht="21.75" customHeight="1" x14ac:dyDescent="0.25">
      <c r="A221" s="37">
        <v>200</v>
      </c>
      <c r="B221" s="4"/>
      <c r="C221" s="178"/>
      <c r="D221" s="7" t="s">
        <v>555</v>
      </c>
      <c r="E221" s="14" t="s">
        <v>458</v>
      </c>
      <c r="F221" s="25">
        <v>1</v>
      </c>
      <c r="G221" s="158"/>
      <c r="H221" s="118"/>
      <c r="I221" s="141"/>
      <c r="J221" s="50"/>
    </row>
    <row r="222" spans="1:10" ht="21.75" customHeight="1" x14ac:dyDescent="0.25">
      <c r="A222" s="37">
        <v>201</v>
      </c>
      <c r="B222" s="4" t="s">
        <v>535</v>
      </c>
      <c r="C222" s="6" t="s">
        <v>189</v>
      </c>
      <c r="D222" s="7" t="s">
        <v>563</v>
      </c>
      <c r="E222" s="14" t="s">
        <v>458</v>
      </c>
      <c r="F222" s="25">
        <v>3</v>
      </c>
      <c r="G222" s="158"/>
      <c r="H222" s="118"/>
      <c r="I222" s="141">
        <v>3</v>
      </c>
      <c r="J222" s="50">
        <v>63</v>
      </c>
    </row>
    <row r="223" spans="1:10" ht="21.75" customHeight="1" x14ac:dyDescent="0.25">
      <c r="A223" s="37">
        <v>202</v>
      </c>
      <c r="B223" s="4" t="s">
        <v>190</v>
      </c>
      <c r="C223" s="6" t="s">
        <v>191</v>
      </c>
      <c r="D223" s="7" t="s">
        <v>563</v>
      </c>
      <c r="E223" s="14" t="s">
        <v>458</v>
      </c>
      <c r="F223" s="25">
        <v>3</v>
      </c>
      <c r="G223" s="158"/>
      <c r="H223" s="118"/>
      <c r="I223" s="141">
        <v>3</v>
      </c>
      <c r="J223" s="50">
        <v>63</v>
      </c>
    </row>
    <row r="224" spans="1:10" ht="21" customHeight="1" x14ac:dyDescent="0.25">
      <c r="A224" s="37">
        <v>203</v>
      </c>
      <c r="B224" s="4" t="s">
        <v>536</v>
      </c>
      <c r="C224" s="173" t="s">
        <v>192</v>
      </c>
      <c r="D224" s="7" t="s">
        <v>431</v>
      </c>
      <c r="E224" s="14" t="s">
        <v>461</v>
      </c>
      <c r="F224" s="15">
        <v>1</v>
      </c>
      <c r="G224" s="158"/>
      <c r="H224" s="118"/>
      <c r="I224" s="140">
        <v>1</v>
      </c>
      <c r="J224" s="50">
        <v>400</v>
      </c>
    </row>
    <row r="225" spans="1:10" ht="23.25" customHeight="1" x14ac:dyDescent="0.25">
      <c r="A225" s="37">
        <v>204</v>
      </c>
      <c r="B225" s="4" t="s">
        <v>537</v>
      </c>
      <c r="C225" s="178"/>
      <c r="D225" s="7" t="s">
        <v>563</v>
      </c>
      <c r="E225" s="14" t="s">
        <v>458</v>
      </c>
      <c r="F225" s="25">
        <v>3</v>
      </c>
      <c r="G225" s="158"/>
      <c r="H225" s="118"/>
      <c r="I225" s="141">
        <v>3</v>
      </c>
      <c r="J225" s="50">
        <v>63</v>
      </c>
    </row>
    <row r="226" spans="1:10" ht="101.25" customHeight="1" x14ac:dyDescent="0.25">
      <c r="A226" s="37">
        <v>205</v>
      </c>
      <c r="B226" s="4" t="s">
        <v>193</v>
      </c>
      <c r="C226" s="173" t="s">
        <v>194</v>
      </c>
      <c r="D226" s="7" t="s">
        <v>700</v>
      </c>
      <c r="E226" s="14" t="s">
        <v>461</v>
      </c>
      <c r="F226" s="15">
        <v>1</v>
      </c>
      <c r="G226" s="158"/>
      <c r="H226" s="118"/>
      <c r="I226" s="140">
        <v>1</v>
      </c>
      <c r="J226" s="50">
        <v>450</v>
      </c>
    </row>
    <row r="227" spans="1:10" ht="19.5" customHeight="1" x14ac:dyDescent="0.25">
      <c r="A227" s="37">
        <v>206</v>
      </c>
      <c r="B227" s="4"/>
      <c r="C227" s="178"/>
      <c r="D227" s="7" t="s">
        <v>555</v>
      </c>
      <c r="E227" s="14" t="s">
        <v>458</v>
      </c>
      <c r="F227" s="25">
        <v>1</v>
      </c>
      <c r="G227" s="158"/>
      <c r="H227" s="118"/>
      <c r="I227" s="141"/>
      <c r="J227" s="50"/>
    </row>
    <row r="228" spans="1:10" ht="19.5" customHeight="1" x14ac:dyDescent="0.25">
      <c r="A228" s="37">
        <v>207</v>
      </c>
      <c r="B228" s="4" t="s">
        <v>195</v>
      </c>
      <c r="C228" s="6" t="s">
        <v>196</v>
      </c>
      <c r="D228" s="7" t="s">
        <v>555</v>
      </c>
      <c r="E228" s="14" t="s">
        <v>458</v>
      </c>
      <c r="F228" s="25">
        <v>1</v>
      </c>
      <c r="G228" s="158"/>
      <c r="H228" s="118"/>
      <c r="I228" s="141">
        <v>1</v>
      </c>
      <c r="J228" s="50">
        <v>63</v>
      </c>
    </row>
    <row r="229" spans="1:10" ht="19.5" customHeight="1" x14ac:dyDescent="0.25">
      <c r="A229" s="37">
        <v>208</v>
      </c>
      <c r="B229" s="4" t="s">
        <v>197</v>
      </c>
      <c r="C229" s="6" t="s">
        <v>198</v>
      </c>
      <c r="D229" s="7" t="s">
        <v>555</v>
      </c>
      <c r="E229" s="14" t="s">
        <v>458</v>
      </c>
      <c r="F229" s="25">
        <v>1</v>
      </c>
      <c r="G229" s="158"/>
      <c r="H229" s="118"/>
      <c r="I229" s="141">
        <v>1</v>
      </c>
      <c r="J229" s="50">
        <v>63</v>
      </c>
    </row>
    <row r="230" spans="1:10" ht="19.5" customHeight="1" x14ac:dyDescent="0.25">
      <c r="A230" s="37">
        <v>209</v>
      </c>
      <c r="B230" s="4" t="s">
        <v>199</v>
      </c>
      <c r="C230" s="6" t="s">
        <v>200</v>
      </c>
      <c r="D230" s="7" t="s">
        <v>555</v>
      </c>
      <c r="E230" s="14" t="s">
        <v>458</v>
      </c>
      <c r="F230" s="25">
        <v>1</v>
      </c>
      <c r="G230" s="158"/>
      <c r="H230" s="118"/>
      <c r="I230" s="141">
        <v>1</v>
      </c>
      <c r="J230" s="50">
        <v>63</v>
      </c>
    </row>
    <row r="231" spans="1:10" ht="102" x14ac:dyDescent="0.25">
      <c r="A231" s="37">
        <v>210</v>
      </c>
      <c r="B231" s="175" t="s">
        <v>201</v>
      </c>
      <c r="C231" s="6" t="s">
        <v>202</v>
      </c>
      <c r="D231" s="7" t="s">
        <v>584</v>
      </c>
      <c r="E231" s="14" t="s">
        <v>461</v>
      </c>
      <c r="F231" s="15">
        <v>1</v>
      </c>
      <c r="G231" s="158"/>
      <c r="H231" s="118"/>
      <c r="I231" s="140">
        <v>1</v>
      </c>
      <c r="J231" s="50">
        <v>280</v>
      </c>
    </row>
    <row r="232" spans="1:10" ht="25.5" x14ac:dyDescent="0.25">
      <c r="A232" s="37">
        <v>211</v>
      </c>
      <c r="B232" s="183"/>
      <c r="C232" s="6" t="s">
        <v>203</v>
      </c>
      <c r="D232" s="7" t="s">
        <v>558</v>
      </c>
      <c r="E232" s="14" t="s">
        <v>458</v>
      </c>
      <c r="F232" s="25">
        <v>2</v>
      </c>
      <c r="G232" s="158"/>
      <c r="H232" s="118"/>
      <c r="I232" s="141">
        <v>2</v>
      </c>
      <c r="J232" s="50">
        <v>63</v>
      </c>
    </row>
    <row r="233" spans="1:10" ht="30.75" customHeight="1" x14ac:dyDescent="0.25">
      <c r="A233" s="37">
        <v>212</v>
      </c>
      <c r="B233" s="184"/>
      <c r="C233" s="6" t="s">
        <v>204</v>
      </c>
      <c r="D233" s="7" t="s">
        <v>435</v>
      </c>
      <c r="E233" s="14" t="s">
        <v>458</v>
      </c>
      <c r="F233" s="25">
        <v>1</v>
      </c>
      <c r="G233" s="158"/>
      <c r="H233" s="118"/>
      <c r="I233" s="141">
        <v>1</v>
      </c>
      <c r="J233" s="50">
        <v>63</v>
      </c>
    </row>
    <row r="234" spans="1:10" s="1" customFormat="1" ht="30.75" customHeight="1" x14ac:dyDescent="0.25">
      <c r="A234" s="37">
        <v>213</v>
      </c>
      <c r="B234" s="175" t="s">
        <v>205</v>
      </c>
      <c r="C234" s="173" t="s">
        <v>701</v>
      </c>
      <c r="D234" s="7" t="s">
        <v>718</v>
      </c>
      <c r="E234" s="14" t="s">
        <v>491</v>
      </c>
      <c r="F234" s="15">
        <v>3</v>
      </c>
      <c r="G234" s="158"/>
      <c r="H234" s="118"/>
      <c r="I234" s="149">
        <v>3</v>
      </c>
      <c r="J234" s="83">
        <v>2100</v>
      </c>
    </row>
    <row r="235" spans="1:10" ht="21" customHeight="1" x14ac:dyDescent="0.25">
      <c r="A235" s="37">
        <v>214</v>
      </c>
      <c r="B235" s="179"/>
      <c r="C235" s="177"/>
      <c r="D235" s="7" t="s">
        <v>567</v>
      </c>
      <c r="E235" s="14" t="s">
        <v>480</v>
      </c>
      <c r="F235" s="25">
        <v>12</v>
      </c>
      <c r="G235" s="158"/>
      <c r="H235" s="118"/>
      <c r="I235" s="141">
        <v>12</v>
      </c>
      <c r="J235" s="50">
        <v>180</v>
      </c>
    </row>
    <row r="236" spans="1:10" ht="27.75" customHeight="1" x14ac:dyDescent="0.25">
      <c r="A236" s="37">
        <v>215</v>
      </c>
      <c r="B236" s="179"/>
      <c r="C236" s="178"/>
      <c r="D236" s="7" t="s">
        <v>485</v>
      </c>
      <c r="E236" s="14" t="s">
        <v>458</v>
      </c>
      <c r="F236" s="25">
        <v>3</v>
      </c>
      <c r="G236" s="158"/>
      <c r="H236" s="118"/>
      <c r="I236" s="141">
        <v>3</v>
      </c>
      <c r="J236" s="50">
        <v>63</v>
      </c>
    </row>
    <row r="237" spans="1:10" ht="24.75" customHeight="1" x14ac:dyDescent="0.25">
      <c r="A237" s="37">
        <v>216</v>
      </c>
      <c r="B237" s="184"/>
      <c r="C237" s="6" t="s">
        <v>206</v>
      </c>
      <c r="D237" s="7" t="s">
        <v>555</v>
      </c>
      <c r="E237" s="14" t="s">
        <v>458</v>
      </c>
      <c r="F237" s="25">
        <v>1</v>
      </c>
      <c r="G237" s="158"/>
      <c r="H237" s="118"/>
      <c r="I237" s="141">
        <v>1</v>
      </c>
      <c r="J237" s="50">
        <v>63</v>
      </c>
    </row>
    <row r="238" spans="1:10" ht="96" customHeight="1" x14ac:dyDescent="0.25">
      <c r="A238" s="37">
        <v>217</v>
      </c>
      <c r="B238" s="4" t="s">
        <v>207</v>
      </c>
      <c r="C238" s="6" t="s">
        <v>208</v>
      </c>
      <c r="D238" s="7" t="s">
        <v>584</v>
      </c>
      <c r="E238" s="14" t="s">
        <v>461</v>
      </c>
      <c r="F238" s="15">
        <v>1</v>
      </c>
      <c r="G238" s="158"/>
      <c r="H238" s="118"/>
      <c r="I238" s="140">
        <v>1</v>
      </c>
      <c r="J238" s="50">
        <v>280</v>
      </c>
    </row>
    <row r="239" spans="1:10" ht="33" customHeight="1" x14ac:dyDescent="0.25">
      <c r="A239" s="37">
        <v>218</v>
      </c>
      <c r="B239" s="175" t="s">
        <v>538</v>
      </c>
      <c r="C239" s="6" t="s">
        <v>209</v>
      </c>
      <c r="D239" s="7" t="s">
        <v>435</v>
      </c>
      <c r="E239" s="14" t="s">
        <v>458</v>
      </c>
      <c r="F239" s="25">
        <v>1</v>
      </c>
      <c r="G239" s="158"/>
      <c r="H239" s="118"/>
      <c r="I239" s="141">
        <v>1</v>
      </c>
      <c r="J239" s="50">
        <v>63</v>
      </c>
    </row>
    <row r="240" spans="1:10" ht="27" customHeight="1" x14ac:dyDescent="0.25">
      <c r="A240" s="37">
        <v>219</v>
      </c>
      <c r="B240" s="183"/>
      <c r="C240" s="173" t="s">
        <v>210</v>
      </c>
      <c r="D240" s="7" t="s">
        <v>445</v>
      </c>
      <c r="E240" s="14" t="s">
        <v>461</v>
      </c>
      <c r="F240" s="15">
        <v>1</v>
      </c>
      <c r="G240" s="158"/>
      <c r="H240" s="118"/>
      <c r="I240" s="140">
        <v>1</v>
      </c>
      <c r="J240" s="50">
        <v>400</v>
      </c>
    </row>
    <row r="241" spans="1:10" ht="27" customHeight="1" x14ac:dyDescent="0.25">
      <c r="A241" s="37">
        <v>220</v>
      </c>
      <c r="B241" s="184"/>
      <c r="C241" s="178"/>
      <c r="D241" s="7" t="s">
        <v>484</v>
      </c>
      <c r="E241" s="14" t="s">
        <v>458</v>
      </c>
      <c r="F241" s="25">
        <v>1</v>
      </c>
      <c r="G241" s="158"/>
      <c r="H241" s="118"/>
      <c r="I241" s="141">
        <v>1</v>
      </c>
      <c r="J241" s="50">
        <v>63</v>
      </c>
    </row>
    <row r="242" spans="1:10" ht="95.25" customHeight="1" x14ac:dyDescent="0.25">
      <c r="A242" s="37">
        <v>221</v>
      </c>
      <c r="B242" s="4" t="s">
        <v>211</v>
      </c>
      <c r="C242" s="6" t="s">
        <v>496</v>
      </c>
      <c r="D242" s="7" t="s">
        <v>583</v>
      </c>
      <c r="E242" s="14" t="s">
        <v>461</v>
      </c>
      <c r="F242" s="15">
        <v>1</v>
      </c>
      <c r="G242" s="158"/>
      <c r="H242" s="118"/>
      <c r="I242" s="140">
        <v>1</v>
      </c>
      <c r="J242" s="50">
        <v>280</v>
      </c>
    </row>
    <row r="243" spans="1:10" ht="91.5" customHeight="1" x14ac:dyDescent="0.25">
      <c r="A243" s="37">
        <v>222</v>
      </c>
      <c r="B243" s="4" t="s">
        <v>212</v>
      </c>
      <c r="C243" s="6" t="s">
        <v>213</v>
      </c>
      <c r="D243" s="7" t="s">
        <v>583</v>
      </c>
      <c r="E243" s="14" t="s">
        <v>461</v>
      </c>
      <c r="F243" s="15">
        <v>1</v>
      </c>
      <c r="G243" s="158"/>
      <c r="H243" s="118"/>
      <c r="I243" s="140">
        <v>1</v>
      </c>
      <c r="J243" s="50">
        <v>250</v>
      </c>
    </row>
    <row r="244" spans="1:10" ht="49.5" customHeight="1" x14ac:dyDescent="0.25">
      <c r="A244" s="37">
        <v>223</v>
      </c>
      <c r="B244" s="4" t="s">
        <v>622</v>
      </c>
      <c r="C244" s="6" t="s">
        <v>512</v>
      </c>
      <c r="D244" s="7" t="s">
        <v>465</v>
      </c>
      <c r="E244" s="14" t="s">
        <v>466</v>
      </c>
      <c r="F244" s="15">
        <v>1</v>
      </c>
      <c r="G244" s="158"/>
      <c r="H244" s="118"/>
      <c r="I244" s="140"/>
      <c r="J244" s="50"/>
    </row>
    <row r="245" spans="1:10" ht="27.75" customHeight="1" x14ac:dyDescent="0.25">
      <c r="A245" s="181" t="s">
        <v>664</v>
      </c>
      <c r="B245" s="182"/>
      <c r="C245" s="182"/>
      <c r="D245" s="182"/>
      <c r="E245" s="84"/>
      <c r="F245" s="84"/>
      <c r="G245" s="162"/>
      <c r="H245" s="122"/>
      <c r="I245" s="78"/>
      <c r="J245" s="60"/>
    </row>
    <row r="246" spans="1:10" ht="123" customHeight="1" x14ac:dyDescent="0.25">
      <c r="A246" s="37">
        <v>224</v>
      </c>
      <c r="B246" s="175" t="s">
        <v>214</v>
      </c>
      <c r="C246" s="6" t="s">
        <v>215</v>
      </c>
      <c r="D246" s="7" t="s">
        <v>710</v>
      </c>
      <c r="E246" s="14" t="s">
        <v>461</v>
      </c>
      <c r="F246" s="15">
        <v>1</v>
      </c>
      <c r="G246" s="158"/>
      <c r="H246" s="118"/>
      <c r="I246" s="140">
        <v>1</v>
      </c>
      <c r="J246" s="50">
        <v>3000</v>
      </c>
    </row>
    <row r="247" spans="1:10" ht="28.5" customHeight="1" x14ac:dyDescent="0.25">
      <c r="A247" s="37">
        <v>225</v>
      </c>
      <c r="B247" s="184"/>
      <c r="C247" s="6" t="s">
        <v>216</v>
      </c>
      <c r="D247" s="7" t="s">
        <v>555</v>
      </c>
      <c r="E247" s="14" t="s">
        <v>458</v>
      </c>
      <c r="F247" s="25">
        <v>1</v>
      </c>
      <c r="G247" s="158"/>
      <c r="H247" s="118"/>
      <c r="I247" s="141">
        <v>1</v>
      </c>
      <c r="J247" s="50">
        <v>63</v>
      </c>
    </row>
    <row r="248" spans="1:10" ht="49.5" customHeight="1" x14ac:dyDescent="0.25">
      <c r="A248" s="37">
        <v>226</v>
      </c>
      <c r="B248" s="175" t="s">
        <v>623</v>
      </c>
      <c r="C248" s="173" t="s">
        <v>513</v>
      </c>
      <c r="D248" s="7" t="s">
        <v>473</v>
      </c>
      <c r="E248" s="14" t="s">
        <v>456</v>
      </c>
      <c r="F248" s="15">
        <v>1</v>
      </c>
      <c r="G248" s="158"/>
      <c r="H248" s="118"/>
      <c r="I248" s="140">
        <v>1</v>
      </c>
      <c r="J248" s="50">
        <v>1560</v>
      </c>
    </row>
    <row r="249" spans="1:10" ht="49.5" customHeight="1" x14ac:dyDescent="0.25">
      <c r="A249" s="37">
        <v>227</v>
      </c>
      <c r="B249" s="176"/>
      <c r="C249" s="174"/>
      <c r="D249" s="7" t="s">
        <v>590</v>
      </c>
      <c r="E249" s="14" t="s">
        <v>491</v>
      </c>
      <c r="F249" s="15">
        <v>1</v>
      </c>
      <c r="G249" s="158"/>
      <c r="H249" s="118"/>
      <c r="I249" s="140">
        <v>1</v>
      </c>
      <c r="J249" s="50">
        <v>2000</v>
      </c>
    </row>
    <row r="250" spans="1:10" ht="100.5" customHeight="1" x14ac:dyDescent="0.25">
      <c r="A250" s="37">
        <v>228</v>
      </c>
      <c r="B250" s="4" t="s">
        <v>217</v>
      </c>
      <c r="C250" s="6" t="s">
        <v>218</v>
      </c>
      <c r="D250" s="7" t="s">
        <v>583</v>
      </c>
      <c r="E250" s="14" t="s">
        <v>461</v>
      </c>
      <c r="F250" s="15">
        <v>1</v>
      </c>
      <c r="G250" s="158"/>
      <c r="H250" s="118"/>
      <c r="I250" s="140">
        <v>1</v>
      </c>
      <c r="J250" s="50">
        <v>250</v>
      </c>
    </row>
    <row r="251" spans="1:10" ht="31.5" customHeight="1" x14ac:dyDescent="0.25">
      <c r="A251" s="37">
        <v>229</v>
      </c>
      <c r="B251" s="175" t="s">
        <v>219</v>
      </c>
      <c r="C251" s="6" t="s">
        <v>220</v>
      </c>
      <c r="D251" s="7" t="s">
        <v>590</v>
      </c>
      <c r="E251" s="14" t="s">
        <v>491</v>
      </c>
      <c r="F251" s="15">
        <v>1</v>
      </c>
      <c r="G251" s="158"/>
      <c r="H251" s="118"/>
      <c r="I251" s="140">
        <v>1</v>
      </c>
      <c r="J251" s="50">
        <v>2000</v>
      </c>
    </row>
    <row r="252" spans="1:10" ht="26.25" customHeight="1" x14ac:dyDescent="0.25">
      <c r="A252" s="37">
        <v>230</v>
      </c>
      <c r="B252" s="184"/>
      <c r="C252" s="6" t="s">
        <v>216</v>
      </c>
      <c r="D252" s="7" t="s">
        <v>555</v>
      </c>
      <c r="E252" s="14" t="s">
        <v>458</v>
      </c>
      <c r="F252" s="25">
        <v>1</v>
      </c>
      <c r="G252" s="158"/>
      <c r="H252" s="118"/>
      <c r="I252" s="141">
        <v>1</v>
      </c>
      <c r="J252" s="50">
        <v>63</v>
      </c>
    </row>
    <row r="253" spans="1:10" ht="94.5" customHeight="1" x14ac:dyDescent="0.25">
      <c r="A253" s="37">
        <v>231</v>
      </c>
      <c r="B253" s="175" t="s">
        <v>221</v>
      </c>
      <c r="C253" s="173" t="s">
        <v>222</v>
      </c>
      <c r="D253" s="7" t="s">
        <v>583</v>
      </c>
      <c r="E253" s="14" t="s">
        <v>461</v>
      </c>
      <c r="F253" s="15">
        <v>1</v>
      </c>
      <c r="G253" s="158"/>
      <c r="H253" s="118"/>
      <c r="I253" s="140">
        <v>1</v>
      </c>
      <c r="J253" s="50">
        <v>250</v>
      </c>
    </row>
    <row r="254" spans="1:10" ht="22.5" customHeight="1" x14ac:dyDescent="0.25">
      <c r="A254" s="37">
        <v>232</v>
      </c>
      <c r="B254" s="176"/>
      <c r="C254" s="178"/>
      <c r="D254" s="7" t="s">
        <v>558</v>
      </c>
      <c r="E254" s="14" t="s">
        <v>458</v>
      </c>
      <c r="F254" s="25">
        <v>2</v>
      </c>
      <c r="G254" s="158"/>
      <c r="H254" s="118"/>
      <c r="I254" s="141">
        <v>2</v>
      </c>
      <c r="J254" s="50">
        <v>63</v>
      </c>
    </row>
    <row r="255" spans="1:10" ht="22.5" customHeight="1" x14ac:dyDescent="0.25">
      <c r="A255" s="37">
        <v>233</v>
      </c>
      <c r="B255" s="175" t="s">
        <v>223</v>
      </c>
      <c r="C255" s="6" t="s">
        <v>224</v>
      </c>
      <c r="D255" s="7" t="s">
        <v>555</v>
      </c>
      <c r="E255" s="14" t="s">
        <v>458</v>
      </c>
      <c r="F255" s="25">
        <v>1</v>
      </c>
      <c r="G255" s="158"/>
      <c r="H255" s="118"/>
      <c r="I255" s="141">
        <v>1</v>
      </c>
      <c r="J255" s="50">
        <v>63</v>
      </c>
    </row>
    <row r="256" spans="1:10" ht="28.5" customHeight="1" x14ac:dyDescent="0.25">
      <c r="A256" s="37">
        <v>234</v>
      </c>
      <c r="B256" s="183"/>
      <c r="C256" s="6" t="s">
        <v>225</v>
      </c>
      <c r="D256" s="7" t="s">
        <v>563</v>
      </c>
      <c r="E256" s="14" t="s">
        <v>458</v>
      </c>
      <c r="F256" s="25">
        <v>3</v>
      </c>
      <c r="G256" s="158"/>
      <c r="H256" s="118"/>
      <c r="I256" s="141">
        <v>3</v>
      </c>
      <c r="J256" s="50">
        <v>63</v>
      </c>
    </row>
    <row r="257" spans="1:10" ht="22.5" customHeight="1" x14ac:dyDescent="0.25">
      <c r="A257" s="37">
        <v>235</v>
      </c>
      <c r="B257" s="184"/>
      <c r="C257" s="6" t="s">
        <v>226</v>
      </c>
      <c r="D257" s="7" t="s">
        <v>568</v>
      </c>
      <c r="E257" s="14" t="s">
        <v>458</v>
      </c>
      <c r="F257" s="25">
        <v>6</v>
      </c>
      <c r="G257" s="158"/>
      <c r="H257" s="118"/>
      <c r="I257" s="141">
        <v>6</v>
      </c>
      <c r="J257" s="50">
        <v>63</v>
      </c>
    </row>
    <row r="258" spans="1:10" ht="102" x14ac:dyDescent="0.25">
      <c r="A258" s="37">
        <v>236</v>
      </c>
      <c r="B258" s="4" t="s">
        <v>227</v>
      </c>
      <c r="C258" s="6" t="s">
        <v>228</v>
      </c>
      <c r="D258" s="7" t="s">
        <v>583</v>
      </c>
      <c r="E258" s="14" t="s">
        <v>461</v>
      </c>
      <c r="F258" s="15">
        <v>1</v>
      </c>
      <c r="G258" s="158"/>
      <c r="H258" s="118"/>
      <c r="I258" s="140">
        <v>1</v>
      </c>
      <c r="J258" s="50">
        <v>250</v>
      </c>
    </row>
    <row r="259" spans="1:10" ht="21" customHeight="1" x14ac:dyDescent="0.25">
      <c r="A259" s="37">
        <v>237</v>
      </c>
      <c r="B259" s="175" t="s">
        <v>229</v>
      </c>
      <c r="C259" s="173" t="s">
        <v>230</v>
      </c>
      <c r="D259" s="7" t="s">
        <v>445</v>
      </c>
      <c r="E259" s="14" t="s">
        <v>461</v>
      </c>
      <c r="F259" s="15">
        <v>1</v>
      </c>
      <c r="G259" s="158"/>
      <c r="H259" s="118"/>
      <c r="I259" s="140">
        <v>1</v>
      </c>
      <c r="J259" s="50">
        <v>400</v>
      </c>
    </row>
    <row r="260" spans="1:10" ht="21" customHeight="1" x14ac:dyDescent="0.25">
      <c r="A260" s="37">
        <v>238</v>
      </c>
      <c r="B260" s="176"/>
      <c r="C260" s="178"/>
      <c r="D260" s="7" t="s">
        <v>556</v>
      </c>
      <c r="E260" s="14" t="s">
        <v>491</v>
      </c>
      <c r="F260" s="15">
        <v>1</v>
      </c>
      <c r="G260" s="158"/>
      <c r="H260" s="118"/>
      <c r="I260" s="140">
        <v>1</v>
      </c>
      <c r="J260" s="50">
        <v>50</v>
      </c>
    </row>
    <row r="261" spans="1:10" ht="27.75" customHeight="1" x14ac:dyDescent="0.25">
      <c r="A261" s="181" t="s">
        <v>665</v>
      </c>
      <c r="B261" s="182"/>
      <c r="C261" s="182"/>
      <c r="D261" s="182"/>
      <c r="E261" s="84"/>
      <c r="F261" s="84"/>
      <c r="G261" s="162"/>
      <c r="H261" s="122"/>
      <c r="I261" s="78"/>
      <c r="J261" s="60"/>
    </row>
    <row r="262" spans="1:10" ht="41.25" customHeight="1" x14ac:dyDescent="0.25">
      <c r="A262" s="37">
        <v>239</v>
      </c>
      <c r="B262" s="175" t="s">
        <v>666</v>
      </c>
      <c r="C262" s="6" t="s">
        <v>231</v>
      </c>
      <c r="D262" s="7" t="s">
        <v>603</v>
      </c>
      <c r="E262" s="14" t="s">
        <v>458</v>
      </c>
      <c r="F262" s="25">
        <v>5</v>
      </c>
      <c r="G262" s="158"/>
      <c r="H262" s="118"/>
      <c r="I262" s="141">
        <v>5</v>
      </c>
      <c r="J262" s="50">
        <v>63</v>
      </c>
    </row>
    <row r="263" spans="1:10" ht="59.25" customHeight="1" x14ac:dyDescent="0.25">
      <c r="A263" s="37">
        <v>240</v>
      </c>
      <c r="B263" s="184"/>
      <c r="C263" s="6" t="s">
        <v>232</v>
      </c>
      <c r="D263" s="7" t="s">
        <v>486</v>
      </c>
      <c r="E263" s="14" t="s">
        <v>461</v>
      </c>
      <c r="F263" s="15">
        <v>1</v>
      </c>
      <c r="G263" s="158"/>
      <c r="H263" s="118"/>
      <c r="I263" s="140">
        <v>1</v>
      </c>
      <c r="J263" s="50">
        <v>300</v>
      </c>
    </row>
    <row r="264" spans="1:10" ht="45" customHeight="1" x14ac:dyDescent="0.25">
      <c r="A264" s="37">
        <v>241</v>
      </c>
      <c r="B264" s="4" t="s">
        <v>625</v>
      </c>
      <c r="C264" s="6" t="s">
        <v>512</v>
      </c>
      <c r="D264" s="7" t="s">
        <v>465</v>
      </c>
      <c r="E264" s="14" t="s">
        <v>466</v>
      </c>
      <c r="F264" s="15">
        <v>1</v>
      </c>
      <c r="G264" s="158"/>
      <c r="H264" s="118"/>
      <c r="I264" s="140">
        <v>1</v>
      </c>
      <c r="J264" s="50">
        <v>65</v>
      </c>
    </row>
    <row r="265" spans="1:10" ht="102" x14ac:dyDescent="0.25">
      <c r="A265" s="37">
        <v>242</v>
      </c>
      <c r="B265" s="175" t="s">
        <v>233</v>
      </c>
      <c r="C265" s="6" t="s">
        <v>234</v>
      </c>
      <c r="D265" s="7" t="s">
        <v>583</v>
      </c>
      <c r="E265" s="14" t="s">
        <v>461</v>
      </c>
      <c r="F265" s="15">
        <v>1</v>
      </c>
      <c r="G265" s="158"/>
      <c r="H265" s="118"/>
      <c r="I265" s="140">
        <v>1</v>
      </c>
      <c r="J265" s="50">
        <v>250</v>
      </c>
    </row>
    <row r="266" spans="1:10" ht="31.5" customHeight="1" x14ac:dyDescent="0.25">
      <c r="A266" s="37">
        <v>243</v>
      </c>
      <c r="B266" s="184"/>
      <c r="C266" s="6" t="s">
        <v>235</v>
      </c>
      <c r="D266" s="7" t="s">
        <v>563</v>
      </c>
      <c r="E266" s="14" t="s">
        <v>458</v>
      </c>
      <c r="F266" s="15">
        <v>3</v>
      </c>
      <c r="G266" s="158"/>
      <c r="H266" s="118"/>
      <c r="I266" s="140">
        <v>3</v>
      </c>
      <c r="J266" s="50">
        <v>63</v>
      </c>
    </row>
    <row r="267" spans="1:10" ht="95.25" customHeight="1" x14ac:dyDescent="0.25">
      <c r="A267" s="37">
        <v>244</v>
      </c>
      <c r="B267" s="175" t="s">
        <v>236</v>
      </c>
      <c r="C267" s="6" t="s">
        <v>237</v>
      </c>
      <c r="D267" s="7" t="s">
        <v>710</v>
      </c>
      <c r="E267" s="14" t="s">
        <v>461</v>
      </c>
      <c r="F267" s="15">
        <v>1</v>
      </c>
      <c r="G267" s="158"/>
      <c r="H267" s="118"/>
      <c r="I267" s="140">
        <v>1</v>
      </c>
      <c r="J267" s="50">
        <v>3000</v>
      </c>
    </row>
    <row r="268" spans="1:10" ht="29.25" customHeight="1" x14ac:dyDescent="0.25">
      <c r="A268" s="37">
        <v>245</v>
      </c>
      <c r="B268" s="176"/>
      <c r="C268" s="6" t="s">
        <v>235</v>
      </c>
      <c r="D268" s="7" t="s">
        <v>555</v>
      </c>
      <c r="E268" s="14" t="s">
        <v>458</v>
      </c>
      <c r="F268" s="15">
        <v>1</v>
      </c>
      <c r="G268" s="158"/>
      <c r="H268" s="118"/>
      <c r="I268" s="140">
        <v>3</v>
      </c>
      <c r="J268" s="50">
        <v>63</v>
      </c>
    </row>
    <row r="269" spans="1:10" s="1" customFormat="1" ht="27.75" customHeight="1" x14ac:dyDescent="0.25">
      <c r="A269" s="37">
        <v>246</v>
      </c>
      <c r="B269" s="4" t="s">
        <v>550</v>
      </c>
      <c r="C269" s="6"/>
      <c r="D269" s="32" t="s">
        <v>719</v>
      </c>
      <c r="E269" s="14" t="s">
        <v>491</v>
      </c>
      <c r="F269" s="15">
        <v>1</v>
      </c>
      <c r="G269" s="158"/>
      <c r="H269" s="118"/>
      <c r="I269" s="150">
        <v>1</v>
      </c>
      <c r="J269" s="83">
        <v>2100</v>
      </c>
    </row>
    <row r="270" spans="1:10" ht="21" customHeight="1" x14ac:dyDescent="0.25">
      <c r="A270" s="37">
        <v>247</v>
      </c>
      <c r="B270" s="4" t="s">
        <v>238</v>
      </c>
      <c r="C270" s="6" t="s">
        <v>239</v>
      </c>
      <c r="D270" s="7" t="s">
        <v>555</v>
      </c>
      <c r="E270" s="14" t="s">
        <v>458</v>
      </c>
      <c r="F270" s="25">
        <v>1</v>
      </c>
      <c r="G270" s="158"/>
      <c r="H270" s="118"/>
      <c r="I270" s="141">
        <v>1</v>
      </c>
      <c r="J270" s="50">
        <v>63</v>
      </c>
    </row>
    <row r="271" spans="1:10" ht="102" x14ac:dyDescent="0.25">
      <c r="A271" s="37">
        <v>248</v>
      </c>
      <c r="B271" s="4" t="s">
        <v>241</v>
      </c>
      <c r="C271" s="6" t="s">
        <v>242</v>
      </c>
      <c r="D271" s="7" t="s">
        <v>583</v>
      </c>
      <c r="E271" s="14" t="s">
        <v>461</v>
      </c>
      <c r="F271" s="15">
        <v>1</v>
      </c>
      <c r="G271" s="158"/>
      <c r="H271" s="118"/>
      <c r="I271" s="140">
        <v>1</v>
      </c>
      <c r="J271" s="50">
        <v>250</v>
      </c>
    </row>
    <row r="272" spans="1:10" ht="21.75" customHeight="1" x14ac:dyDescent="0.25">
      <c r="A272" s="37">
        <v>249</v>
      </c>
      <c r="B272" s="4" t="s">
        <v>243</v>
      </c>
      <c r="C272" s="6" t="s">
        <v>244</v>
      </c>
      <c r="D272" s="7" t="s">
        <v>562</v>
      </c>
      <c r="E272" s="14" t="s">
        <v>458</v>
      </c>
      <c r="F272" s="15">
        <v>0.5</v>
      </c>
      <c r="G272" s="158"/>
      <c r="H272" s="118"/>
      <c r="I272" s="140">
        <v>0.5</v>
      </c>
      <c r="J272" s="50">
        <v>63</v>
      </c>
    </row>
    <row r="273" spans="1:10" ht="95.25" customHeight="1" x14ac:dyDescent="0.25">
      <c r="A273" s="37">
        <v>250</v>
      </c>
      <c r="B273" s="175" t="s">
        <v>245</v>
      </c>
      <c r="C273" s="6" t="s">
        <v>246</v>
      </c>
      <c r="D273" s="7" t="s">
        <v>583</v>
      </c>
      <c r="E273" s="14" t="s">
        <v>461</v>
      </c>
      <c r="F273" s="15">
        <v>1</v>
      </c>
      <c r="G273" s="158"/>
      <c r="H273" s="118"/>
      <c r="I273" s="140">
        <v>1</v>
      </c>
      <c r="J273" s="50">
        <v>250</v>
      </c>
    </row>
    <row r="274" spans="1:10" ht="31.5" customHeight="1" x14ac:dyDescent="0.25">
      <c r="A274" s="37">
        <v>251</v>
      </c>
      <c r="B274" s="184"/>
      <c r="C274" s="6" t="s">
        <v>247</v>
      </c>
      <c r="D274" s="7" t="s">
        <v>569</v>
      </c>
      <c r="E274" s="14" t="s">
        <v>458</v>
      </c>
      <c r="F274" s="25">
        <v>8</v>
      </c>
      <c r="G274" s="158"/>
      <c r="H274" s="118"/>
      <c r="I274" s="141">
        <v>8</v>
      </c>
      <c r="J274" s="50">
        <v>63</v>
      </c>
    </row>
    <row r="275" spans="1:10" ht="99" customHeight="1" x14ac:dyDescent="0.25">
      <c r="A275" s="37">
        <v>252</v>
      </c>
      <c r="B275" s="175" t="s">
        <v>248</v>
      </c>
      <c r="C275" s="173" t="s">
        <v>249</v>
      </c>
      <c r="D275" s="7" t="s">
        <v>700</v>
      </c>
      <c r="E275" s="14" t="s">
        <v>461</v>
      </c>
      <c r="F275" s="15">
        <v>1</v>
      </c>
      <c r="G275" s="158"/>
      <c r="H275" s="118"/>
    </row>
    <row r="276" spans="1:10" ht="29.25" customHeight="1" x14ac:dyDescent="0.25">
      <c r="A276" s="37">
        <v>253</v>
      </c>
      <c r="B276" s="179"/>
      <c r="C276" s="177"/>
      <c r="D276" s="7" t="s">
        <v>555</v>
      </c>
      <c r="E276" s="14" t="s">
        <v>458</v>
      </c>
      <c r="F276" s="15">
        <v>1</v>
      </c>
      <c r="G276" s="158"/>
      <c r="H276" s="118"/>
    </row>
    <row r="277" spans="1:10" ht="29.25" customHeight="1" x14ac:dyDescent="0.25">
      <c r="A277" s="37">
        <v>254</v>
      </c>
      <c r="B277" s="176"/>
      <c r="C277" s="178"/>
      <c r="D277" s="7" t="s">
        <v>487</v>
      </c>
      <c r="E277" s="14" t="s">
        <v>461</v>
      </c>
      <c r="F277" s="15">
        <v>1</v>
      </c>
      <c r="G277" s="158"/>
      <c r="H277" s="118"/>
      <c r="I277" s="140">
        <v>1</v>
      </c>
      <c r="J277" s="50">
        <v>600</v>
      </c>
    </row>
    <row r="278" spans="1:10" ht="30" customHeight="1" x14ac:dyDescent="0.25">
      <c r="A278" s="37">
        <v>255</v>
      </c>
      <c r="B278" s="175" t="s">
        <v>250</v>
      </c>
      <c r="C278" s="173" t="s">
        <v>504</v>
      </c>
      <c r="D278" s="7" t="s">
        <v>436</v>
      </c>
      <c r="E278" s="14" t="s">
        <v>458</v>
      </c>
      <c r="F278" s="25">
        <v>1</v>
      </c>
      <c r="G278" s="158"/>
      <c r="H278" s="118"/>
      <c r="I278" s="141">
        <v>1</v>
      </c>
      <c r="J278" s="50">
        <v>63</v>
      </c>
    </row>
    <row r="279" spans="1:10" s="1" customFormat="1" ht="40.5" customHeight="1" x14ac:dyDescent="0.25">
      <c r="A279" s="37">
        <v>256</v>
      </c>
      <c r="B279" s="176"/>
      <c r="C279" s="178"/>
      <c r="D279" s="32" t="s">
        <v>720</v>
      </c>
      <c r="E279" s="14" t="s">
        <v>491</v>
      </c>
      <c r="F279" s="15">
        <v>1</v>
      </c>
      <c r="G279" s="158"/>
      <c r="H279" s="118"/>
      <c r="I279" s="150">
        <v>1</v>
      </c>
      <c r="J279" s="83">
        <v>2100</v>
      </c>
    </row>
    <row r="280" spans="1:10" ht="102" x14ac:dyDescent="0.25">
      <c r="A280" s="37">
        <v>257</v>
      </c>
      <c r="B280" s="4" t="s">
        <v>251</v>
      </c>
      <c r="C280" s="6" t="s">
        <v>252</v>
      </c>
      <c r="D280" s="7" t="s">
        <v>583</v>
      </c>
      <c r="E280" s="14" t="s">
        <v>461</v>
      </c>
      <c r="F280" s="15">
        <v>1</v>
      </c>
      <c r="G280" s="158"/>
      <c r="H280" s="118"/>
      <c r="I280" s="140">
        <v>1</v>
      </c>
      <c r="J280" s="50">
        <v>250</v>
      </c>
    </row>
    <row r="281" spans="1:10" ht="46.5" customHeight="1" x14ac:dyDescent="0.25">
      <c r="A281" s="37">
        <v>258</v>
      </c>
      <c r="B281" s="4" t="s">
        <v>624</v>
      </c>
      <c r="C281" s="6" t="s">
        <v>512</v>
      </c>
      <c r="D281" s="7" t="s">
        <v>465</v>
      </c>
      <c r="E281" s="14" t="s">
        <v>466</v>
      </c>
      <c r="F281" s="15">
        <v>1</v>
      </c>
      <c r="G281" s="158"/>
      <c r="H281" s="118"/>
      <c r="I281" s="140">
        <v>1</v>
      </c>
      <c r="J281" s="50">
        <v>65</v>
      </c>
    </row>
    <row r="282" spans="1:10" ht="27.75" customHeight="1" x14ac:dyDescent="0.25">
      <c r="A282" s="186" t="s">
        <v>667</v>
      </c>
      <c r="B282" s="187"/>
      <c r="C282" s="187"/>
      <c r="D282" s="187"/>
      <c r="E282" s="84"/>
      <c r="F282" s="84"/>
      <c r="G282" s="162"/>
      <c r="H282" s="122"/>
      <c r="I282" s="78"/>
      <c r="J282" s="60"/>
    </row>
    <row r="283" spans="1:10" ht="27.75" customHeight="1" x14ac:dyDescent="0.25">
      <c r="A283" s="37">
        <v>259</v>
      </c>
      <c r="B283" s="4" t="s">
        <v>253</v>
      </c>
      <c r="C283" s="6" t="s">
        <v>254</v>
      </c>
      <c r="D283" s="7" t="s">
        <v>555</v>
      </c>
      <c r="E283" s="14" t="s">
        <v>458</v>
      </c>
      <c r="F283" s="25">
        <v>1</v>
      </c>
      <c r="G283" s="158"/>
      <c r="H283" s="118"/>
      <c r="I283" s="141">
        <v>1</v>
      </c>
      <c r="J283" s="50">
        <v>63</v>
      </c>
    </row>
    <row r="284" spans="1:10" ht="27.75" customHeight="1" x14ac:dyDescent="0.25">
      <c r="A284" s="186" t="s">
        <v>668</v>
      </c>
      <c r="B284" s="187"/>
      <c r="C284" s="187"/>
      <c r="D284" s="187"/>
      <c r="E284" s="84"/>
      <c r="F284" s="84"/>
      <c r="G284" s="162"/>
      <c r="H284" s="122"/>
      <c r="I284" s="78"/>
      <c r="J284" s="60"/>
    </row>
    <row r="285" spans="1:10" ht="27" customHeight="1" x14ac:dyDescent="0.25">
      <c r="A285" s="37">
        <v>260</v>
      </c>
      <c r="B285" s="4" t="s">
        <v>255</v>
      </c>
      <c r="C285" s="6" t="s">
        <v>256</v>
      </c>
      <c r="D285" s="7" t="s">
        <v>555</v>
      </c>
      <c r="E285" s="14" t="s">
        <v>458</v>
      </c>
      <c r="F285" s="25">
        <v>1</v>
      </c>
      <c r="G285" s="158"/>
      <c r="H285" s="118"/>
      <c r="I285" s="141">
        <v>1</v>
      </c>
      <c r="J285" s="50">
        <v>63</v>
      </c>
    </row>
    <row r="286" spans="1:10" ht="24" customHeight="1" x14ac:dyDescent="0.25">
      <c r="A286" s="37">
        <v>261</v>
      </c>
      <c r="B286" s="175" t="s">
        <v>257</v>
      </c>
      <c r="C286" s="173" t="s">
        <v>258</v>
      </c>
      <c r="D286" s="7" t="s">
        <v>555</v>
      </c>
      <c r="E286" s="14" t="s">
        <v>458</v>
      </c>
      <c r="F286" s="25">
        <v>1</v>
      </c>
      <c r="G286" s="158"/>
      <c r="H286" s="118"/>
      <c r="I286" s="141">
        <v>1</v>
      </c>
      <c r="J286" s="50">
        <v>63</v>
      </c>
    </row>
    <row r="287" spans="1:10" ht="24" customHeight="1" x14ac:dyDescent="0.25">
      <c r="A287" s="37">
        <v>262</v>
      </c>
      <c r="B287" s="176"/>
      <c r="C287" s="178"/>
      <c r="D287" s="7" t="s">
        <v>445</v>
      </c>
      <c r="E287" s="14" t="s">
        <v>461</v>
      </c>
      <c r="F287" s="15">
        <v>1</v>
      </c>
      <c r="G287" s="158"/>
      <c r="H287" s="118"/>
      <c r="I287" s="140">
        <v>1</v>
      </c>
      <c r="J287" s="50">
        <v>400</v>
      </c>
    </row>
    <row r="288" spans="1:10" ht="30.75" customHeight="1" x14ac:dyDescent="0.25">
      <c r="A288" s="37">
        <v>263</v>
      </c>
      <c r="B288" s="175" t="s">
        <v>626</v>
      </c>
      <c r="C288" s="173" t="s">
        <v>514</v>
      </c>
      <c r="D288" s="7" t="s">
        <v>474</v>
      </c>
      <c r="E288" s="14" t="s">
        <v>456</v>
      </c>
      <c r="F288" s="15">
        <v>1</v>
      </c>
      <c r="G288" s="158"/>
      <c r="H288" s="118"/>
      <c r="I288" s="140">
        <v>2</v>
      </c>
      <c r="J288" s="50">
        <f>5*4*65</f>
        <v>1300</v>
      </c>
    </row>
    <row r="289" spans="1:10" ht="30" customHeight="1" x14ac:dyDescent="0.25">
      <c r="A289" s="37">
        <v>264</v>
      </c>
      <c r="B289" s="176"/>
      <c r="C289" s="174"/>
      <c r="D289" s="7" t="s">
        <v>465</v>
      </c>
      <c r="E289" s="14" t="s">
        <v>466</v>
      </c>
      <c r="F289" s="15">
        <v>1</v>
      </c>
      <c r="G289" s="158"/>
      <c r="H289" s="118"/>
      <c r="I289" s="140">
        <v>2</v>
      </c>
      <c r="J289" s="50">
        <v>65</v>
      </c>
    </row>
    <row r="290" spans="1:10" ht="30.75" customHeight="1" x14ac:dyDescent="0.25">
      <c r="A290" s="37">
        <v>265</v>
      </c>
      <c r="B290" s="175" t="s">
        <v>627</v>
      </c>
      <c r="C290" s="173" t="s">
        <v>514</v>
      </c>
      <c r="D290" s="7" t="s">
        <v>474</v>
      </c>
      <c r="E290" s="14" t="s">
        <v>456</v>
      </c>
      <c r="F290" s="15">
        <v>1</v>
      </c>
      <c r="G290" s="158"/>
      <c r="H290" s="118"/>
      <c r="I290" s="140">
        <v>2</v>
      </c>
      <c r="J290" s="50">
        <f>5*4*65</f>
        <v>1300</v>
      </c>
    </row>
    <row r="291" spans="1:10" ht="30" customHeight="1" x14ac:dyDescent="0.25">
      <c r="A291" s="37">
        <v>266</v>
      </c>
      <c r="B291" s="176"/>
      <c r="C291" s="174"/>
      <c r="D291" s="7" t="s">
        <v>465</v>
      </c>
      <c r="E291" s="14" t="s">
        <v>466</v>
      </c>
      <c r="F291" s="15">
        <v>1</v>
      </c>
      <c r="G291" s="158"/>
      <c r="H291" s="118"/>
      <c r="I291" s="140">
        <v>2</v>
      </c>
      <c r="J291" s="50">
        <v>65</v>
      </c>
    </row>
    <row r="292" spans="1:10" ht="27.75" customHeight="1" x14ac:dyDescent="0.25">
      <c r="A292" s="181" t="s">
        <v>669</v>
      </c>
      <c r="B292" s="182"/>
      <c r="C292" s="182"/>
      <c r="D292" s="182"/>
      <c r="E292" s="84"/>
      <c r="F292" s="84"/>
      <c r="G292" s="162"/>
      <c r="H292" s="122"/>
      <c r="I292" s="78"/>
      <c r="J292" s="60"/>
    </row>
    <row r="293" spans="1:10" ht="21" customHeight="1" x14ac:dyDescent="0.25">
      <c r="A293" s="37">
        <v>267</v>
      </c>
      <c r="B293" s="175" t="s">
        <v>259</v>
      </c>
      <c r="C293" s="173" t="s">
        <v>437</v>
      </c>
      <c r="D293" s="7" t="s">
        <v>488</v>
      </c>
      <c r="E293" s="14" t="s">
        <v>458</v>
      </c>
      <c r="F293" s="25">
        <v>120</v>
      </c>
      <c r="G293" s="158"/>
      <c r="H293" s="118"/>
      <c r="I293" s="141">
        <v>120</v>
      </c>
      <c r="J293" s="50">
        <v>30</v>
      </c>
    </row>
    <row r="294" spans="1:10" ht="29.25" customHeight="1" x14ac:dyDescent="0.25">
      <c r="A294" s="37">
        <v>268</v>
      </c>
      <c r="B294" s="176"/>
      <c r="C294" s="178"/>
      <c r="D294" s="7" t="s">
        <v>436</v>
      </c>
      <c r="E294" s="14" t="s">
        <v>458</v>
      </c>
      <c r="F294" s="25">
        <v>1</v>
      </c>
      <c r="G294" s="158"/>
      <c r="H294" s="118"/>
      <c r="I294" s="141">
        <v>1</v>
      </c>
      <c r="J294" s="50">
        <v>63</v>
      </c>
    </row>
    <row r="295" spans="1:10" ht="30" customHeight="1" x14ac:dyDescent="0.25">
      <c r="A295" s="37">
        <v>269</v>
      </c>
      <c r="B295" s="4" t="s">
        <v>260</v>
      </c>
      <c r="C295" s="6" t="s">
        <v>261</v>
      </c>
      <c r="D295" s="7" t="s">
        <v>555</v>
      </c>
      <c r="E295" s="14" t="s">
        <v>458</v>
      </c>
      <c r="F295" s="25">
        <v>1</v>
      </c>
      <c r="G295" s="158"/>
      <c r="H295" s="118"/>
      <c r="I295" s="141">
        <v>1</v>
      </c>
      <c r="J295" s="50">
        <v>63</v>
      </c>
    </row>
    <row r="296" spans="1:10" ht="93.75" customHeight="1" x14ac:dyDescent="0.25">
      <c r="A296" s="37">
        <v>270</v>
      </c>
      <c r="B296" s="175" t="s">
        <v>262</v>
      </c>
      <c r="C296" s="6" t="s">
        <v>450</v>
      </c>
      <c r="D296" s="7" t="s">
        <v>586</v>
      </c>
      <c r="E296" s="14" t="s">
        <v>461</v>
      </c>
      <c r="F296" s="15">
        <v>1</v>
      </c>
      <c r="G296" s="158"/>
      <c r="H296" s="118"/>
      <c r="I296" s="140">
        <v>1</v>
      </c>
      <c r="J296" s="50">
        <v>3000</v>
      </c>
    </row>
    <row r="297" spans="1:10" ht="31.5" customHeight="1" x14ac:dyDescent="0.25">
      <c r="A297" s="37">
        <v>271</v>
      </c>
      <c r="B297" s="184"/>
      <c r="C297" s="6" t="s">
        <v>263</v>
      </c>
      <c r="D297" s="7" t="s">
        <v>555</v>
      </c>
      <c r="E297" s="14" t="s">
        <v>458</v>
      </c>
      <c r="F297" s="25">
        <v>1</v>
      </c>
      <c r="G297" s="158"/>
      <c r="H297" s="118"/>
      <c r="I297" s="141">
        <v>1</v>
      </c>
      <c r="J297" s="50">
        <v>63</v>
      </c>
    </row>
    <row r="298" spans="1:10" ht="23.25" customHeight="1" x14ac:dyDescent="0.25">
      <c r="A298" s="37">
        <v>272</v>
      </c>
      <c r="B298" s="4" t="s">
        <v>264</v>
      </c>
      <c r="C298" s="6" t="s">
        <v>265</v>
      </c>
      <c r="D298" s="7" t="s">
        <v>555</v>
      </c>
      <c r="E298" s="14" t="s">
        <v>458</v>
      </c>
      <c r="F298" s="25">
        <v>1</v>
      </c>
      <c r="G298" s="158"/>
      <c r="H298" s="118"/>
      <c r="I298" s="141">
        <v>1</v>
      </c>
      <c r="J298" s="50">
        <v>63</v>
      </c>
    </row>
    <row r="299" spans="1:10" ht="27" customHeight="1" x14ac:dyDescent="0.25">
      <c r="A299" s="37">
        <v>273</v>
      </c>
      <c r="B299" s="4" t="s">
        <v>475</v>
      </c>
      <c r="C299" s="6" t="s">
        <v>266</v>
      </c>
      <c r="D299" s="7" t="s">
        <v>590</v>
      </c>
      <c r="E299" s="14" t="s">
        <v>491</v>
      </c>
      <c r="F299" s="15">
        <v>1</v>
      </c>
      <c r="G299" s="158"/>
      <c r="H299" s="118"/>
      <c r="I299" s="140">
        <v>1</v>
      </c>
      <c r="J299" s="50">
        <v>2000</v>
      </c>
    </row>
    <row r="300" spans="1:10" ht="27.75" customHeight="1" x14ac:dyDescent="0.25">
      <c r="A300" s="181" t="s">
        <v>670</v>
      </c>
      <c r="B300" s="182"/>
      <c r="C300" s="182"/>
      <c r="D300" s="182"/>
      <c r="E300" s="84"/>
      <c r="F300" s="84"/>
      <c r="G300" s="162"/>
      <c r="H300" s="122"/>
      <c r="I300" s="78"/>
      <c r="J300" s="60"/>
    </row>
    <row r="301" spans="1:10" ht="19.5" customHeight="1" x14ac:dyDescent="0.25">
      <c r="A301" s="37">
        <v>274</v>
      </c>
      <c r="B301" s="175" t="s">
        <v>628</v>
      </c>
      <c r="C301" s="173" t="s">
        <v>515</v>
      </c>
      <c r="D301" s="7" t="s">
        <v>476</v>
      </c>
      <c r="E301" s="14" t="s">
        <v>456</v>
      </c>
      <c r="F301" s="15">
        <v>3</v>
      </c>
      <c r="G301" s="158"/>
      <c r="H301" s="118"/>
      <c r="I301" s="140">
        <v>3</v>
      </c>
      <c r="J301" s="50">
        <f>4*4*65</f>
        <v>1040</v>
      </c>
    </row>
    <row r="302" spans="1:10" ht="25.5" customHeight="1" x14ac:dyDescent="0.25">
      <c r="A302" s="37">
        <v>275</v>
      </c>
      <c r="B302" s="179"/>
      <c r="C302" s="177"/>
      <c r="D302" s="7" t="s">
        <v>590</v>
      </c>
      <c r="E302" s="14" t="s">
        <v>491</v>
      </c>
      <c r="F302" s="15">
        <v>2</v>
      </c>
      <c r="G302" s="158"/>
      <c r="H302" s="118"/>
      <c r="I302" s="140">
        <v>2</v>
      </c>
      <c r="J302" s="50">
        <v>2000</v>
      </c>
    </row>
    <row r="303" spans="1:10" ht="32.25" customHeight="1" x14ac:dyDescent="0.25">
      <c r="A303" s="37">
        <v>276</v>
      </c>
      <c r="B303" s="179"/>
      <c r="C303" s="177"/>
      <c r="D303" s="7" t="s">
        <v>465</v>
      </c>
      <c r="E303" s="14" t="s">
        <v>466</v>
      </c>
      <c r="F303" s="15">
        <v>2</v>
      </c>
      <c r="G303" s="158"/>
      <c r="H303" s="118"/>
      <c r="I303" s="140">
        <v>3</v>
      </c>
      <c r="J303" s="50">
        <v>65</v>
      </c>
    </row>
    <row r="304" spans="1:10" ht="19.5" customHeight="1" x14ac:dyDescent="0.25">
      <c r="A304" s="37">
        <v>277</v>
      </c>
      <c r="B304" s="176"/>
      <c r="C304" s="178"/>
      <c r="D304" s="7" t="s">
        <v>463</v>
      </c>
      <c r="E304" s="14" t="s">
        <v>464</v>
      </c>
      <c r="F304" s="15">
        <v>2</v>
      </c>
      <c r="G304" s="158"/>
      <c r="H304" s="118"/>
      <c r="I304" s="140">
        <v>3</v>
      </c>
      <c r="J304" s="50">
        <v>180</v>
      </c>
    </row>
    <row r="305" spans="1:10" ht="24.75" customHeight="1" x14ac:dyDescent="0.25">
      <c r="A305" s="37">
        <v>278</v>
      </c>
      <c r="B305" s="4" t="s">
        <v>267</v>
      </c>
      <c r="C305" s="6" t="s">
        <v>268</v>
      </c>
      <c r="D305" s="7" t="s">
        <v>569</v>
      </c>
      <c r="E305" s="14" t="s">
        <v>458</v>
      </c>
      <c r="F305" s="25">
        <v>8</v>
      </c>
      <c r="G305" s="158"/>
      <c r="H305" s="118"/>
      <c r="I305" s="141">
        <v>8</v>
      </c>
      <c r="J305" s="50">
        <v>63</v>
      </c>
    </row>
    <row r="306" spans="1:10" ht="32.25" customHeight="1" x14ac:dyDescent="0.25">
      <c r="A306" s="37">
        <v>279</v>
      </c>
      <c r="B306" s="175" t="s">
        <v>629</v>
      </c>
      <c r="C306" s="192" t="s">
        <v>630</v>
      </c>
      <c r="D306" s="7" t="s">
        <v>465</v>
      </c>
      <c r="E306" s="14" t="s">
        <v>466</v>
      </c>
      <c r="F306" s="15">
        <v>1</v>
      </c>
      <c r="G306" s="158"/>
      <c r="H306" s="118"/>
      <c r="I306" s="140">
        <v>3</v>
      </c>
      <c r="J306" s="50">
        <v>65</v>
      </c>
    </row>
    <row r="307" spans="1:10" ht="19.5" customHeight="1" x14ac:dyDescent="0.25">
      <c r="A307" s="37">
        <v>280</v>
      </c>
      <c r="B307" s="176"/>
      <c r="C307" s="174"/>
      <c r="D307" s="7" t="s">
        <v>463</v>
      </c>
      <c r="E307" s="14" t="s">
        <v>464</v>
      </c>
      <c r="F307" s="15">
        <v>1</v>
      </c>
      <c r="G307" s="158"/>
      <c r="H307" s="118"/>
      <c r="I307" s="140">
        <v>3</v>
      </c>
      <c r="J307" s="50">
        <v>180</v>
      </c>
    </row>
    <row r="308" spans="1:10" ht="99" customHeight="1" x14ac:dyDescent="0.25">
      <c r="A308" s="37">
        <v>281</v>
      </c>
      <c r="B308" s="175" t="s">
        <v>269</v>
      </c>
      <c r="C308" s="6" t="s">
        <v>270</v>
      </c>
      <c r="D308" s="7" t="s">
        <v>584</v>
      </c>
      <c r="E308" s="14" t="s">
        <v>461</v>
      </c>
      <c r="F308" s="15">
        <v>1</v>
      </c>
      <c r="G308" s="158"/>
      <c r="H308" s="118"/>
      <c r="I308" s="140">
        <v>1</v>
      </c>
      <c r="J308" s="50">
        <v>280</v>
      </c>
    </row>
    <row r="309" spans="1:10" ht="22.5" customHeight="1" x14ac:dyDescent="0.25">
      <c r="A309" s="37">
        <v>282</v>
      </c>
      <c r="B309" s="183"/>
      <c r="C309" s="173" t="s">
        <v>271</v>
      </c>
      <c r="D309" s="7" t="s">
        <v>563</v>
      </c>
      <c r="E309" s="14" t="s">
        <v>458</v>
      </c>
      <c r="F309" s="25">
        <v>3</v>
      </c>
      <c r="G309" s="158"/>
      <c r="H309" s="118"/>
      <c r="I309" s="141">
        <v>3</v>
      </c>
      <c r="J309" s="50">
        <v>63</v>
      </c>
    </row>
    <row r="310" spans="1:10" ht="22.5" customHeight="1" x14ac:dyDescent="0.25">
      <c r="A310" s="37">
        <v>283</v>
      </c>
      <c r="B310" s="184"/>
      <c r="C310" s="178"/>
      <c r="D310" s="7" t="s">
        <v>445</v>
      </c>
      <c r="E310" s="14" t="s">
        <v>461</v>
      </c>
      <c r="F310" s="15">
        <v>1</v>
      </c>
      <c r="G310" s="158"/>
      <c r="H310" s="118"/>
      <c r="I310" s="140">
        <v>1</v>
      </c>
      <c r="J310" s="50">
        <v>400</v>
      </c>
    </row>
    <row r="311" spans="1:10" ht="99" customHeight="1" x14ac:dyDescent="0.25">
      <c r="A311" s="37">
        <v>284</v>
      </c>
      <c r="B311" s="4" t="s">
        <v>272</v>
      </c>
      <c r="C311" s="6" t="s">
        <v>273</v>
      </c>
      <c r="D311" s="7" t="s">
        <v>584</v>
      </c>
      <c r="E311" s="14" t="s">
        <v>461</v>
      </c>
      <c r="F311" s="15">
        <v>1</v>
      </c>
      <c r="G311" s="158"/>
      <c r="H311" s="118"/>
      <c r="I311" s="140">
        <v>1</v>
      </c>
      <c r="J311" s="50">
        <v>280</v>
      </c>
    </row>
    <row r="312" spans="1:10" s="1" customFormat="1" ht="31.5" customHeight="1" x14ac:dyDescent="0.25">
      <c r="A312" s="37">
        <v>285</v>
      </c>
      <c r="B312" s="175" t="s">
        <v>549</v>
      </c>
      <c r="C312" s="173" t="s">
        <v>274</v>
      </c>
      <c r="D312" s="7" t="s">
        <v>721</v>
      </c>
      <c r="E312" s="14" t="s">
        <v>491</v>
      </c>
      <c r="F312" s="15">
        <v>18</v>
      </c>
      <c r="G312" s="158"/>
      <c r="H312" s="118"/>
      <c r="I312" s="149">
        <v>18</v>
      </c>
      <c r="J312" s="83">
        <v>2100</v>
      </c>
    </row>
    <row r="313" spans="1:10" ht="33" customHeight="1" x14ac:dyDescent="0.25">
      <c r="A313" s="37">
        <v>286</v>
      </c>
      <c r="B313" s="183"/>
      <c r="C313" s="174"/>
      <c r="D313" s="7" t="s">
        <v>521</v>
      </c>
      <c r="E313" s="14" t="s">
        <v>464</v>
      </c>
      <c r="F313" s="15">
        <v>32</v>
      </c>
      <c r="G313" s="158"/>
      <c r="H313" s="118"/>
      <c r="I313" s="140">
        <v>32</v>
      </c>
      <c r="J313" s="50">
        <v>180</v>
      </c>
    </row>
    <row r="314" spans="1:10" ht="45" customHeight="1" x14ac:dyDescent="0.25">
      <c r="A314" s="37">
        <v>287</v>
      </c>
      <c r="B314" s="184"/>
      <c r="C314" s="6" t="s">
        <v>275</v>
      </c>
      <c r="D314" s="7" t="s">
        <v>558</v>
      </c>
      <c r="E314" s="14" t="s">
        <v>458</v>
      </c>
      <c r="F314" s="25">
        <v>2</v>
      </c>
      <c r="G314" s="158"/>
      <c r="H314" s="118"/>
      <c r="I314" s="141">
        <v>2</v>
      </c>
      <c r="J314" s="50">
        <v>63</v>
      </c>
    </row>
    <row r="315" spans="1:10" ht="93.75" customHeight="1" x14ac:dyDescent="0.25">
      <c r="A315" s="37">
        <v>288</v>
      </c>
      <c r="B315" s="4" t="s">
        <v>276</v>
      </c>
      <c r="C315" s="6" t="s">
        <v>277</v>
      </c>
      <c r="D315" s="7" t="s">
        <v>584</v>
      </c>
      <c r="E315" s="14" t="s">
        <v>461</v>
      </c>
      <c r="F315" s="15">
        <v>1</v>
      </c>
      <c r="G315" s="158"/>
      <c r="H315" s="118"/>
      <c r="I315" s="140">
        <v>1</v>
      </c>
      <c r="J315" s="50">
        <v>280</v>
      </c>
    </row>
    <row r="316" spans="1:10" ht="32.25" customHeight="1" x14ac:dyDescent="0.25">
      <c r="A316" s="37">
        <v>289</v>
      </c>
      <c r="B316" s="4" t="s">
        <v>278</v>
      </c>
      <c r="C316" s="6" t="s">
        <v>702</v>
      </c>
      <c r="D316" s="32" t="s">
        <v>438</v>
      </c>
      <c r="E316" s="14" t="s">
        <v>458</v>
      </c>
      <c r="F316" s="25">
        <v>100</v>
      </c>
      <c r="G316" s="158"/>
      <c r="H316" s="118"/>
      <c r="I316" s="141">
        <v>100</v>
      </c>
      <c r="J316" s="50">
        <v>20</v>
      </c>
    </row>
    <row r="317" spans="1:10" ht="26.25" customHeight="1" x14ac:dyDescent="0.25">
      <c r="A317" s="37">
        <v>290</v>
      </c>
      <c r="B317" s="4" t="s">
        <v>279</v>
      </c>
      <c r="C317" s="6" t="s">
        <v>280</v>
      </c>
      <c r="D317" s="32" t="s">
        <v>436</v>
      </c>
      <c r="E317" s="14" t="s">
        <v>458</v>
      </c>
      <c r="F317" s="25">
        <v>1</v>
      </c>
      <c r="G317" s="158"/>
      <c r="H317" s="118"/>
      <c r="I317" s="141">
        <v>1</v>
      </c>
      <c r="J317" s="50">
        <v>63</v>
      </c>
    </row>
    <row r="318" spans="1:10" ht="22.5" customHeight="1" x14ac:dyDescent="0.25">
      <c r="A318" s="37">
        <v>291</v>
      </c>
      <c r="B318" s="4" t="s">
        <v>281</v>
      </c>
      <c r="C318" s="6" t="s">
        <v>282</v>
      </c>
      <c r="D318" s="32" t="s">
        <v>558</v>
      </c>
      <c r="E318" s="14" t="s">
        <v>458</v>
      </c>
      <c r="F318" s="25">
        <v>2</v>
      </c>
      <c r="G318" s="158"/>
      <c r="H318" s="118"/>
      <c r="I318" s="141">
        <v>2</v>
      </c>
      <c r="J318" s="50">
        <v>63</v>
      </c>
    </row>
    <row r="319" spans="1:10" ht="98.25" customHeight="1" x14ac:dyDescent="0.25">
      <c r="A319" s="37">
        <v>292</v>
      </c>
      <c r="B319" s="4" t="s">
        <v>283</v>
      </c>
      <c r="C319" s="6" t="s">
        <v>284</v>
      </c>
      <c r="D319" s="7" t="s">
        <v>583</v>
      </c>
      <c r="E319" s="14" t="s">
        <v>461</v>
      </c>
      <c r="F319" s="15">
        <v>1</v>
      </c>
      <c r="G319" s="158"/>
      <c r="H319" s="118"/>
      <c r="I319" s="140">
        <v>1</v>
      </c>
      <c r="J319" s="50">
        <v>250</v>
      </c>
    </row>
    <row r="320" spans="1:10" ht="96.75" customHeight="1" x14ac:dyDescent="0.25">
      <c r="A320" s="37">
        <v>293</v>
      </c>
      <c r="B320" s="4" t="s">
        <v>285</v>
      </c>
      <c r="C320" s="6" t="s">
        <v>286</v>
      </c>
      <c r="D320" s="7" t="s">
        <v>583</v>
      </c>
      <c r="E320" s="14" t="s">
        <v>461</v>
      </c>
      <c r="F320" s="15">
        <v>1</v>
      </c>
      <c r="G320" s="158"/>
      <c r="H320" s="118"/>
      <c r="I320" s="140">
        <v>1</v>
      </c>
      <c r="J320" s="50">
        <v>250</v>
      </c>
    </row>
    <row r="321" spans="1:10" ht="24.75" customHeight="1" x14ac:dyDescent="0.25">
      <c r="A321" s="37">
        <v>294</v>
      </c>
      <c r="B321" s="4" t="s">
        <v>285</v>
      </c>
      <c r="C321" s="6" t="s">
        <v>287</v>
      </c>
      <c r="D321" s="32" t="s">
        <v>555</v>
      </c>
      <c r="E321" s="14" t="s">
        <v>458</v>
      </c>
      <c r="F321" s="25">
        <v>1</v>
      </c>
      <c r="G321" s="158"/>
      <c r="H321" s="118"/>
      <c r="I321" s="141">
        <v>1</v>
      </c>
      <c r="J321" s="50">
        <v>63</v>
      </c>
    </row>
    <row r="322" spans="1:10" ht="24.75" customHeight="1" x14ac:dyDescent="0.25">
      <c r="A322" s="37">
        <v>295</v>
      </c>
      <c r="B322" s="4" t="s">
        <v>288</v>
      </c>
      <c r="C322" s="6" t="s">
        <v>289</v>
      </c>
      <c r="D322" s="32" t="s">
        <v>555</v>
      </c>
      <c r="E322" s="14" t="s">
        <v>458</v>
      </c>
      <c r="F322" s="25">
        <v>1</v>
      </c>
      <c r="G322" s="158"/>
      <c r="H322" s="118"/>
      <c r="I322" s="141">
        <v>1</v>
      </c>
      <c r="J322" s="50">
        <v>63</v>
      </c>
    </row>
    <row r="323" spans="1:10" ht="27.75" customHeight="1" x14ac:dyDescent="0.25">
      <c r="A323" s="181" t="s">
        <v>671</v>
      </c>
      <c r="B323" s="182"/>
      <c r="C323" s="182"/>
      <c r="D323" s="182"/>
      <c r="E323" s="84"/>
      <c r="F323" s="84"/>
      <c r="G323" s="162"/>
      <c r="H323" s="122"/>
      <c r="I323" s="78"/>
      <c r="J323" s="60"/>
    </row>
    <row r="324" spans="1:10" ht="33" customHeight="1" x14ac:dyDescent="0.25">
      <c r="A324" s="37">
        <v>296</v>
      </c>
      <c r="B324" s="175" t="s">
        <v>290</v>
      </c>
      <c r="C324" s="173" t="s">
        <v>426</v>
      </c>
      <c r="D324" s="32" t="s">
        <v>469</v>
      </c>
      <c r="E324" s="14" t="s">
        <v>458</v>
      </c>
      <c r="F324" s="25">
        <v>2</v>
      </c>
      <c r="G324" s="158"/>
      <c r="H324" s="118"/>
      <c r="I324" s="141">
        <v>2</v>
      </c>
      <c r="J324" s="50">
        <v>63</v>
      </c>
    </row>
    <row r="325" spans="1:10" ht="23.25" customHeight="1" x14ac:dyDescent="0.25">
      <c r="A325" s="37">
        <v>297</v>
      </c>
      <c r="B325" s="179"/>
      <c r="C325" s="178"/>
      <c r="D325" s="32" t="s">
        <v>439</v>
      </c>
      <c r="E325" s="14" t="s">
        <v>464</v>
      </c>
      <c r="F325" s="25">
        <v>7</v>
      </c>
      <c r="G325" s="158"/>
      <c r="H325" s="118"/>
      <c r="I325" s="141">
        <v>7</v>
      </c>
      <c r="J325" s="50">
        <v>180</v>
      </c>
    </row>
    <row r="326" spans="1:10" ht="25.5" customHeight="1" x14ac:dyDescent="0.25">
      <c r="A326" s="37">
        <v>298</v>
      </c>
      <c r="B326" s="184"/>
      <c r="C326" s="6" t="s">
        <v>291</v>
      </c>
      <c r="D326" s="32" t="s">
        <v>555</v>
      </c>
      <c r="E326" s="14" t="s">
        <v>458</v>
      </c>
      <c r="F326" s="25">
        <v>1</v>
      </c>
      <c r="G326" s="158"/>
      <c r="H326" s="118"/>
      <c r="I326" s="141">
        <v>1</v>
      </c>
      <c r="J326" s="50">
        <v>63</v>
      </c>
    </row>
    <row r="327" spans="1:10" ht="93.75" customHeight="1" x14ac:dyDescent="0.25">
      <c r="A327" s="37">
        <v>299</v>
      </c>
      <c r="B327" s="4" t="s">
        <v>292</v>
      </c>
      <c r="C327" s="6" t="s">
        <v>293</v>
      </c>
      <c r="D327" s="7" t="s">
        <v>583</v>
      </c>
      <c r="E327" s="14" t="s">
        <v>461</v>
      </c>
      <c r="F327" s="15">
        <v>1</v>
      </c>
      <c r="G327" s="158"/>
      <c r="H327" s="118"/>
      <c r="I327" s="140">
        <v>1</v>
      </c>
      <c r="J327" s="50">
        <v>250</v>
      </c>
    </row>
    <row r="328" spans="1:10" ht="92.25" customHeight="1" x14ac:dyDescent="0.25">
      <c r="A328" s="37">
        <v>300</v>
      </c>
      <c r="B328" s="175" t="s">
        <v>294</v>
      </c>
      <c r="C328" s="173" t="s">
        <v>295</v>
      </c>
      <c r="D328" s="7" t="s">
        <v>583</v>
      </c>
      <c r="E328" s="14" t="s">
        <v>461</v>
      </c>
      <c r="F328" s="15">
        <v>1</v>
      </c>
      <c r="G328" s="158"/>
      <c r="H328" s="118"/>
      <c r="I328" s="140">
        <v>1</v>
      </c>
      <c r="J328" s="50">
        <v>250</v>
      </c>
    </row>
    <row r="329" spans="1:10" ht="23.25" customHeight="1" x14ac:dyDescent="0.25">
      <c r="A329" s="37">
        <v>301</v>
      </c>
      <c r="B329" s="179"/>
      <c r="C329" s="178"/>
      <c r="D329" s="32" t="s">
        <v>555</v>
      </c>
      <c r="E329" s="14" t="s">
        <v>458</v>
      </c>
      <c r="F329" s="25">
        <v>1</v>
      </c>
      <c r="G329" s="158"/>
      <c r="H329" s="118"/>
      <c r="I329" s="141">
        <v>1</v>
      </c>
      <c r="J329" s="50">
        <v>63</v>
      </c>
    </row>
    <row r="330" spans="1:10" ht="25.5" customHeight="1" x14ac:dyDescent="0.25">
      <c r="A330" s="37">
        <v>302</v>
      </c>
      <c r="B330" s="183"/>
      <c r="C330" s="6" t="s">
        <v>296</v>
      </c>
      <c r="D330" s="32" t="s">
        <v>436</v>
      </c>
      <c r="E330" s="14" t="s">
        <v>458</v>
      </c>
      <c r="F330" s="25">
        <v>1</v>
      </c>
      <c r="G330" s="158"/>
      <c r="H330" s="118"/>
      <c r="I330" s="141">
        <v>1</v>
      </c>
      <c r="J330" s="50">
        <v>63</v>
      </c>
    </row>
    <row r="331" spans="1:10" ht="25.5" customHeight="1" x14ac:dyDescent="0.25">
      <c r="A331" s="37">
        <v>303</v>
      </c>
      <c r="B331" s="184"/>
      <c r="C331" s="6" t="s">
        <v>297</v>
      </c>
      <c r="D331" s="32" t="s">
        <v>436</v>
      </c>
      <c r="E331" s="14" t="s">
        <v>458</v>
      </c>
      <c r="F331" s="25">
        <v>1</v>
      </c>
      <c r="G331" s="158"/>
      <c r="H331" s="118"/>
      <c r="I331" s="141">
        <v>1</v>
      </c>
      <c r="J331" s="50">
        <v>63</v>
      </c>
    </row>
    <row r="332" spans="1:10" ht="25.5" customHeight="1" x14ac:dyDescent="0.25">
      <c r="A332" s="37">
        <v>304</v>
      </c>
      <c r="B332" s="175" t="s">
        <v>539</v>
      </c>
      <c r="C332" s="6" t="s">
        <v>298</v>
      </c>
      <c r="D332" s="32" t="s">
        <v>436</v>
      </c>
      <c r="E332" s="14" t="s">
        <v>458</v>
      </c>
      <c r="F332" s="25">
        <v>1</v>
      </c>
      <c r="G332" s="158"/>
      <c r="H332" s="118"/>
      <c r="I332" s="141">
        <v>1</v>
      </c>
      <c r="J332" s="50">
        <v>63</v>
      </c>
    </row>
    <row r="333" spans="1:10" ht="25.5" customHeight="1" x14ac:dyDescent="0.25">
      <c r="A333" s="37">
        <v>305</v>
      </c>
      <c r="B333" s="176"/>
      <c r="C333" s="6" t="s">
        <v>299</v>
      </c>
      <c r="D333" s="32" t="s">
        <v>555</v>
      </c>
      <c r="E333" s="14" t="s">
        <v>458</v>
      </c>
      <c r="F333" s="25">
        <v>1</v>
      </c>
      <c r="G333" s="158"/>
      <c r="H333" s="118"/>
      <c r="I333" s="141">
        <v>1</v>
      </c>
      <c r="J333" s="50">
        <v>63</v>
      </c>
    </row>
    <row r="334" spans="1:10" ht="27.75" customHeight="1" x14ac:dyDescent="0.25">
      <c r="A334" s="181" t="s">
        <v>672</v>
      </c>
      <c r="B334" s="182"/>
      <c r="C334" s="182"/>
      <c r="D334" s="182"/>
      <c r="E334" s="84"/>
      <c r="F334" s="84"/>
      <c r="G334" s="162"/>
      <c r="H334" s="122"/>
      <c r="I334" s="78"/>
      <c r="J334" s="60"/>
    </row>
    <row r="335" spans="1:10" ht="96" customHeight="1" x14ac:dyDescent="0.25">
      <c r="A335" s="37">
        <v>306</v>
      </c>
      <c r="B335" s="175" t="s">
        <v>300</v>
      </c>
      <c r="C335" s="173" t="s">
        <v>301</v>
      </c>
      <c r="D335" s="7" t="s">
        <v>584</v>
      </c>
      <c r="E335" s="14" t="s">
        <v>461</v>
      </c>
      <c r="F335" s="15">
        <v>1</v>
      </c>
      <c r="G335" s="158"/>
      <c r="H335" s="118"/>
      <c r="I335" s="140">
        <v>1</v>
      </c>
      <c r="J335" s="50">
        <v>280</v>
      </c>
    </row>
    <row r="336" spans="1:10" ht="21.75" customHeight="1" x14ac:dyDescent="0.25">
      <c r="A336" s="37">
        <v>307</v>
      </c>
      <c r="B336" s="179"/>
      <c r="C336" s="177"/>
      <c r="D336" s="32" t="s">
        <v>555</v>
      </c>
      <c r="E336" s="14" t="s">
        <v>458</v>
      </c>
      <c r="F336" s="25">
        <v>1</v>
      </c>
      <c r="G336" s="158"/>
      <c r="H336" s="118"/>
      <c r="I336" s="141">
        <v>1</v>
      </c>
      <c r="J336" s="50">
        <v>63</v>
      </c>
    </row>
    <row r="337" spans="1:10" ht="21.75" customHeight="1" x14ac:dyDescent="0.25">
      <c r="A337" s="37">
        <v>308</v>
      </c>
      <c r="B337" s="176"/>
      <c r="C337" s="178"/>
      <c r="D337" s="41" t="s">
        <v>489</v>
      </c>
      <c r="E337" s="33" t="s">
        <v>461</v>
      </c>
      <c r="F337" s="34">
        <v>1</v>
      </c>
      <c r="G337" s="166"/>
      <c r="H337" s="123"/>
      <c r="I337" s="151">
        <v>1</v>
      </c>
      <c r="J337" s="67">
        <v>1200</v>
      </c>
    </row>
    <row r="338" spans="1:10" ht="30" customHeight="1" x14ac:dyDescent="0.25">
      <c r="A338" s="37">
        <v>309</v>
      </c>
      <c r="B338" s="175" t="s">
        <v>302</v>
      </c>
      <c r="C338" s="6" t="s">
        <v>303</v>
      </c>
      <c r="D338" s="32" t="s">
        <v>436</v>
      </c>
      <c r="E338" s="14" t="s">
        <v>458</v>
      </c>
      <c r="F338" s="25">
        <v>1</v>
      </c>
      <c r="G338" s="158"/>
      <c r="H338" s="118"/>
      <c r="I338" s="141">
        <v>1</v>
      </c>
      <c r="J338" s="50">
        <v>63</v>
      </c>
    </row>
    <row r="339" spans="1:10" ht="26.25" customHeight="1" x14ac:dyDescent="0.25">
      <c r="A339" s="37">
        <v>310</v>
      </c>
      <c r="B339" s="184"/>
      <c r="C339" s="6" t="s">
        <v>304</v>
      </c>
      <c r="D339" s="32" t="s">
        <v>555</v>
      </c>
      <c r="E339" s="14" t="s">
        <v>458</v>
      </c>
      <c r="F339" s="25">
        <v>1</v>
      </c>
      <c r="G339" s="158"/>
      <c r="H339" s="118"/>
      <c r="I339" s="141">
        <v>1</v>
      </c>
      <c r="J339" s="50">
        <v>63</v>
      </c>
    </row>
    <row r="340" spans="1:10" ht="27.75" customHeight="1" x14ac:dyDescent="0.25">
      <c r="A340" s="181" t="s">
        <v>673</v>
      </c>
      <c r="B340" s="182"/>
      <c r="C340" s="182"/>
      <c r="D340" s="182"/>
      <c r="E340" s="84"/>
      <c r="F340" s="84"/>
      <c r="G340" s="162"/>
      <c r="H340" s="122"/>
      <c r="I340" s="78"/>
      <c r="J340" s="60"/>
    </row>
    <row r="341" spans="1:10" ht="33.75" customHeight="1" x14ac:dyDescent="0.25">
      <c r="A341" s="37">
        <v>311</v>
      </c>
      <c r="B341" s="4" t="s">
        <v>631</v>
      </c>
      <c r="C341" s="6" t="s">
        <v>516</v>
      </c>
      <c r="D341" s="32" t="s">
        <v>463</v>
      </c>
      <c r="E341" s="14" t="s">
        <v>464</v>
      </c>
      <c r="F341" s="15">
        <v>1.5</v>
      </c>
      <c r="G341" s="158"/>
      <c r="H341" s="118"/>
      <c r="I341" s="140">
        <v>1.5</v>
      </c>
      <c r="J341" s="50">
        <v>180</v>
      </c>
    </row>
    <row r="342" spans="1:10" s="1" customFormat="1" ht="32.25" customHeight="1" x14ac:dyDescent="0.25">
      <c r="A342" s="37">
        <v>312</v>
      </c>
      <c r="B342" s="175" t="s">
        <v>544</v>
      </c>
      <c r="C342" s="173" t="s">
        <v>545</v>
      </c>
      <c r="D342" s="42" t="s">
        <v>555</v>
      </c>
      <c r="E342" s="48" t="s">
        <v>458</v>
      </c>
      <c r="F342" s="25">
        <v>1</v>
      </c>
      <c r="G342" s="158"/>
      <c r="H342" s="118"/>
      <c r="I342" s="141">
        <v>1</v>
      </c>
      <c r="J342" s="50">
        <v>63</v>
      </c>
    </row>
    <row r="343" spans="1:10" s="1" customFormat="1" ht="41.25" customHeight="1" x14ac:dyDescent="0.25">
      <c r="A343" s="37">
        <v>313</v>
      </c>
      <c r="B343" s="183"/>
      <c r="C343" s="174"/>
      <c r="D343" s="49" t="s">
        <v>436</v>
      </c>
      <c r="E343" s="48" t="s">
        <v>458</v>
      </c>
      <c r="F343" s="25">
        <v>1</v>
      </c>
      <c r="G343" s="158"/>
      <c r="H343" s="118"/>
      <c r="I343" s="141">
        <v>1</v>
      </c>
      <c r="J343" s="50">
        <v>63</v>
      </c>
    </row>
    <row r="344" spans="1:10" s="1" customFormat="1" ht="26.25" customHeight="1" x14ac:dyDescent="0.25">
      <c r="A344" s="37">
        <v>314</v>
      </c>
      <c r="B344" s="184"/>
      <c r="C344" s="54" t="s">
        <v>546</v>
      </c>
      <c r="D344" s="42" t="s">
        <v>555</v>
      </c>
      <c r="E344" s="14" t="s">
        <v>458</v>
      </c>
      <c r="F344" s="25">
        <v>1</v>
      </c>
      <c r="G344" s="158"/>
      <c r="H344" s="118"/>
      <c r="I344" s="141">
        <v>1</v>
      </c>
      <c r="J344" s="50">
        <v>63</v>
      </c>
    </row>
    <row r="345" spans="1:10" ht="96.75" customHeight="1" x14ac:dyDescent="0.25">
      <c r="A345" s="37">
        <v>315</v>
      </c>
      <c r="B345" s="4" t="s">
        <v>424</v>
      </c>
      <c r="C345" s="6" t="s">
        <v>305</v>
      </c>
      <c r="D345" s="7" t="s">
        <v>584</v>
      </c>
      <c r="E345" s="14" t="s">
        <v>461</v>
      </c>
      <c r="F345" s="15">
        <v>1</v>
      </c>
      <c r="G345" s="158"/>
      <c r="H345" s="118"/>
      <c r="I345" s="140">
        <v>1</v>
      </c>
      <c r="J345" s="50">
        <v>280</v>
      </c>
    </row>
    <row r="346" spans="1:10" ht="27.75" customHeight="1" x14ac:dyDescent="0.25">
      <c r="A346" s="37">
        <v>316</v>
      </c>
      <c r="B346" s="96" t="s">
        <v>306</v>
      </c>
      <c r="C346" s="95" t="s">
        <v>307</v>
      </c>
      <c r="D346" s="9" t="s">
        <v>436</v>
      </c>
      <c r="E346" s="16" t="s">
        <v>458</v>
      </c>
      <c r="F346" s="27">
        <v>1</v>
      </c>
      <c r="G346" s="165"/>
      <c r="H346" s="118"/>
      <c r="I346" s="141">
        <v>1</v>
      </c>
      <c r="J346" s="50">
        <v>63</v>
      </c>
    </row>
    <row r="347" spans="1:10" ht="92.25" customHeight="1" x14ac:dyDescent="0.25">
      <c r="A347" s="37">
        <v>317</v>
      </c>
      <c r="B347" s="96" t="s">
        <v>308</v>
      </c>
      <c r="C347" s="95" t="s">
        <v>309</v>
      </c>
      <c r="D347" s="7" t="s">
        <v>584</v>
      </c>
      <c r="E347" s="16" t="s">
        <v>461</v>
      </c>
      <c r="F347" s="27">
        <v>1</v>
      </c>
      <c r="G347" s="165"/>
      <c r="H347" s="118"/>
      <c r="I347" s="141">
        <v>1</v>
      </c>
      <c r="J347" s="50">
        <v>280</v>
      </c>
    </row>
    <row r="348" spans="1:10" ht="38.25" x14ac:dyDescent="0.25">
      <c r="A348" s="37">
        <v>318</v>
      </c>
      <c r="B348" s="96" t="s">
        <v>310</v>
      </c>
      <c r="C348" s="95" t="s">
        <v>311</v>
      </c>
      <c r="D348" s="9" t="s">
        <v>555</v>
      </c>
      <c r="E348" s="16" t="s">
        <v>458</v>
      </c>
      <c r="F348" s="27">
        <v>1</v>
      </c>
      <c r="G348" s="158"/>
      <c r="H348" s="118"/>
      <c r="I348" s="141">
        <v>1</v>
      </c>
      <c r="J348" s="50">
        <v>63</v>
      </c>
    </row>
    <row r="349" spans="1:10" ht="93" customHeight="1" x14ac:dyDescent="0.25">
      <c r="A349" s="37">
        <v>319</v>
      </c>
      <c r="B349" s="96" t="s">
        <v>312</v>
      </c>
      <c r="C349" s="95" t="s">
        <v>313</v>
      </c>
      <c r="D349" s="7" t="s">
        <v>583</v>
      </c>
      <c r="E349" s="14" t="s">
        <v>461</v>
      </c>
      <c r="F349" s="15">
        <v>1</v>
      </c>
      <c r="G349" s="165"/>
      <c r="H349" s="118"/>
      <c r="I349" s="140">
        <v>1</v>
      </c>
      <c r="J349" s="50">
        <v>250</v>
      </c>
    </row>
    <row r="350" spans="1:10" ht="102" x14ac:dyDescent="0.25">
      <c r="A350" s="37">
        <v>320</v>
      </c>
      <c r="B350" s="96" t="s">
        <v>314</v>
      </c>
      <c r="C350" s="95" t="s">
        <v>315</v>
      </c>
      <c r="D350" s="7" t="s">
        <v>584</v>
      </c>
      <c r="E350" s="14" t="s">
        <v>461</v>
      </c>
      <c r="F350" s="15">
        <v>1</v>
      </c>
      <c r="G350" s="165"/>
      <c r="H350" s="118"/>
      <c r="I350" s="140">
        <v>1</v>
      </c>
      <c r="J350" s="50">
        <v>280</v>
      </c>
    </row>
    <row r="351" spans="1:10" ht="102" x14ac:dyDescent="0.25">
      <c r="A351" s="37">
        <v>321</v>
      </c>
      <c r="B351" s="195" t="s">
        <v>316</v>
      </c>
      <c r="C351" s="190" t="s">
        <v>505</v>
      </c>
      <c r="D351" s="7" t="s">
        <v>584</v>
      </c>
      <c r="E351" s="14" t="s">
        <v>461</v>
      </c>
      <c r="F351" s="15">
        <v>1</v>
      </c>
      <c r="G351" s="165"/>
      <c r="H351" s="118"/>
      <c r="I351" s="140">
        <v>1</v>
      </c>
      <c r="J351" s="50">
        <v>380</v>
      </c>
    </row>
    <row r="352" spans="1:10" s="1" customFormat="1" ht="41.25" customHeight="1" x14ac:dyDescent="0.25">
      <c r="A352" s="37">
        <v>322</v>
      </c>
      <c r="B352" s="179"/>
      <c r="C352" s="177"/>
      <c r="D352" s="32" t="s">
        <v>719</v>
      </c>
      <c r="E352" s="14" t="s">
        <v>491</v>
      </c>
      <c r="F352" s="15">
        <v>1</v>
      </c>
      <c r="G352" s="158"/>
      <c r="H352" s="118"/>
      <c r="I352" s="149">
        <v>1</v>
      </c>
      <c r="J352" s="83">
        <v>2100</v>
      </c>
    </row>
    <row r="353" spans="1:10" ht="19.5" customHeight="1" x14ac:dyDescent="0.25">
      <c r="A353" s="37">
        <v>323</v>
      </c>
      <c r="B353" s="188"/>
      <c r="C353" s="191"/>
      <c r="D353" s="32" t="s">
        <v>570</v>
      </c>
      <c r="E353" s="14" t="s">
        <v>464</v>
      </c>
      <c r="F353" s="15">
        <v>30</v>
      </c>
      <c r="G353" s="158"/>
      <c r="H353" s="118"/>
      <c r="I353" s="140">
        <v>30</v>
      </c>
      <c r="J353" s="50">
        <v>180</v>
      </c>
    </row>
    <row r="354" spans="1:10" ht="91.5" customHeight="1" x14ac:dyDescent="0.25">
      <c r="A354" s="37">
        <v>324</v>
      </c>
      <c r="B354" s="196"/>
      <c r="C354" s="95" t="s">
        <v>317</v>
      </c>
      <c r="D354" s="7" t="s">
        <v>584</v>
      </c>
      <c r="E354" s="14" t="s">
        <v>461</v>
      </c>
      <c r="F354" s="15">
        <v>1</v>
      </c>
      <c r="G354" s="165"/>
      <c r="H354" s="118"/>
      <c r="I354" s="140">
        <v>1</v>
      </c>
      <c r="J354" s="50">
        <v>380</v>
      </c>
    </row>
    <row r="355" spans="1:10" ht="27.75" customHeight="1" x14ac:dyDescent="0.25">
      <c r="A355" s="181" t="s">
        <v>674</v>
      </c>
      <c r="B355" s="182"/>
      <c r="C355" s="182"/>
      <c r="D355" s="182"/>
      <c r="E355" s="84"/>
      <c r="F355" s="84"/>
      <c r="G355" s="162"/>
      <c r="H355" s="122"/>
      <c r="I355" s="78"/>
      <c r="J355" s="60"/>
    </row>
    <row r="356" spans="1:10" ht="93" customHeight="1" x14ac:dyDescent="0.25">
      <c r="A356" s="37">
        <v>325</v>
      </c>
      <c r="B356" s="96" t="s">
        <v>318</v>
      </c>
      <c r="C356" s="95" t="s">
        <v>319</v>
      </c>
      <c r="D356" s="7" t="s">
        <v>584</v>
      </c>
      <c r="E356" s="14" t="s">
        <v>461</v>
      </c>
      <c r="F356" s="15">
        <v>1</v>
      </c>
      <c r="G356" s="165"/>
      <c r="H356" s="118"/>
      <c r="I356" s="140">
        <v>1</v>
      </c>
      <c r="J356" s="50">
        <v>280</v>
      </c>
    </row>
    <row r="357" spans="1:10" ht="26.25" customHeight="1" x14ac:dyDescent="0.25">
      <c r="A357" s="37">
        <v>326</v>
      </c>
      <c r="B357" s="96" t="s">
        <v>320</v>
      </c>
      <c r="C357" s="95" t="s">
        <v>321</v>
      </c>
      <c r="D357" s="9" t="s">
        <v>555</v>
      </c>
      <c r="E357" s="16" t="s">
        <v>458</v>
      </c>
      <c r="F357" s="27">
        <v>1</v>
      </c>
      <c r="G357" s="158"/>
      <c r="H357" s="118"/>
      <c r="I357" s="141">
        <v>1</v>
      </c>
      <c r="J357" s="50">
        <v>63</v>
      </c>
    </row>
    <row r="358" spans="1:10" ht="91.5" customHeight="1" x14ac:dyDescent="0.25">
      <c r="A358" s="37">
        <v>327</v>
      </c>
      <c r="B358" s="96" t="s">
        <v>322</v>
      </c>
      <c r="C358" s="95" t="s">
        <v>323</v>
      </c>
      <c r="D358" s="7" t="s">
        <v>584</v>
      </c>
      <c r="E358" s="14" t="s">
        <v>461</v>
      </c>
      <c r="F358" s="15">
        <v>1</v>
      </c>
      <c r="G358" s="165"/>
      <c r="H358" s="118"/>
      <c r="I358" s="140">
        <v>1</v>
      </c>
      <c r="J358" s="50">
        <v>280</v>
      </c>
    </row>
    <row r="359" spans="1:10" ht="43.5" customHeight="1" x14ac:dyDescent="0.25">
      <c r="A359" s="37">
        <v>328</v>
      </c>
      <c r="B359" s="96" t="s">
        <v>324</v>
      </c>
      <c r="C359" s="95" t="s">
        <v>325</v>
      </c>
      <c r="D359" s="9" t="s">
        <v>436</v>
      </c>
      <c r="E359" s="16" t="s">
        <v>458</v>
      </c>
      <c r="F359" s="27">
        <v>1</v>
      </c>
      <c r="G359" s="165"/>
      <c r="H359" s="118"/>
      <c r="I359" s="141">
        <v>1</v>
      </c>
      <c r="J359" s="50">
        <v>63</v>
      </c>
    </row>
    <row r="360" spans="1:10" ht="27.75" customHeight="1" x14ac:dyDescent="0.25">
      <c r="A360" s="181" t="s">
        <v>675</v>
      </c>
      <c r="B360" s="182"/>
      <c r="C360" s="182"/>
      <c r="D360" s="182"/>
      <c r="E360" s="84"/>
      <c r="F360" s="84"/>
      <c r="G360" s="162"/>
      <c r="H360" s="122"/>
      <c r="I360" s="78"/>
      <c r="J360" s="60"/>
    </row>
    <row r="361" spans="1:10" ht="91.5" customHeight="1" x14ac:dyDescent="0.25">
      <c r="A361" s="37">
        <v>329</v>
      </c>
      <c r="B361" s="96" t="s">
        <v>326</v>
      </c>
      <c r="C361" s="95" t="s">
        <v>327</v>
      </c>
      <c r="D361" s="7" t="s">
        <v>584</v>
      </c>
      <c r="E361" s="14" t="s">
        <v>461</v>
      </c>
      <c r="F361" s="15">
        <v>1</v>
      </c>
      <c r="G361" s="165"/>
      <c r="H361" s="118"/>
      <c r="I361" s="140">
        <v>1</v>
      </c>
      <c r="J361" s="50">
        <v>280</v>
      </c>
    </row>
    <row r="362" spans="1:10" ht="90.75" customHeight="1" x14ac:dyDescent="0.25">
      <c r="A362" s="37">
        <v>330</v>
      </c>
      <c r="B362" s="96" t="s">
        <v>328</v>
      </c>
      <c r="C362" s="95" t="s">
        <v>329</v>
      </c>
      <c r="D362" s="7" t="s">
        <v>584</v>
      </c>
      <c r="E362" s="14" t="s">
        <v>461</v>
      </c>
      <c r="F362" s="15">
        <v>1</v>
      </c>
      <c r="G362" s="165"/>
      <c r="H362" s="118"/>
      <c r="I362" s="140">
        <v>1</v>
      </c>
      <c r="J362" s="50">
        <v>280</v>
      </c>
    </row>
    <row r="363" spans="1:10" ht="90.75" customHeight="1" x14ac:dyDescent="0.25">
      <c r="A363" s="37">
        <v>331</v>
      </c>
      <c r="B363" s="96" t="s">
        <v>330</v>
      </c>
      <c r="C363" s="95" t="s">
        <v>331</v>
      </c>
      <c r="D363" s="7" t="s">
        <v>584</v>
      </c>
      <c r="E363" s="14" t="s">
        <v>461</v>
      </c>
      <c r="F363" s="15">
        <v>1</v>
      </c>
      <c r="G363" s="165"/>
      <c r="H363" s="118"/>
      <c r="I363" s="140">
        <v>1</v>
      </c>
      <c r="J363" s="50">
        <v>280</v>
      </c>
    </row>
    <row r="364" spans="1:10" ht="102" x14ac:dyDescent="0.25">
      <c r="A364" s="37">
        <v>332</v>
      </c>
      <c r="B364" s="96" t="s">
        <v>332</v>
      </c>
      <c r="C364" s="95" t="s">
        <v>333</v>
      </c>
      <c r="D364" s="7" t="s">
        <v>584</v>
      </c>
      <c r="E364" s="14" t="s">
        <v>461</v>
      </c>
      <c r="F364" s="15">
        <v>1</v>
      </c>
      <c r="G364" s="165"/>
      <c r="H364" s="118"/>
      <c r="I364" s="140">
        <v>1</v>
      </c>
      <c r="J364" s="50">
        <v>280</v>
      </c>
    </row>
    <row r="365" spans="1:10" ht="27.75" customHeight="1" x14ac:dyDescent="0.25">
      <c r="A365" s="37">
        <v>333</v>
      </c>
      <c r="B365" s="96" t="s">
        <v>334</v>
      </c>
      <c r="C365" s="95" t="s">
        <v>335</v>
      </c>
      <c r="D365" s="9" t="s">
        <v>436</v>
      </c>
      <c r="E365" s="16" t="s">
        <v>458</v>
      </c>
      <c r="F365" s="27">
        <v>1</v>
      </c>
      <c r="G365" s="165"/>
      <c r="H365" s="118"/>
      <c r="I365" s="141">
        <v>1</v>
      </c>
      <c r="J365" s="50">
        <v>63</v>
      </c>
    </row>
    <row r="366" spans="1:10" ht="27" customHeight="1" thickBot="1" x14ac:dyDescent="0.3">
      <c r="A366" s="37">
        <v>334</v>
      </c>
      <c r="B366" s="91" t="s">
        <v>336</v>
      </c>
      <c r="C366" s="93" t="s">
        <v>337</v>
      </c>
      <c r="D366" s="10" t="s">
        <v>563</v>
      </c>
      <c r="E366" s="101" t="s">
        <v>458</v>
      </c>
      <c r="F366" s="102">
        <v>3</v>
      </c>
      <c r="G366" s="161"/>
      <c r="H366" s="121"/>
      <c r="I366" s="141">
        <v>3</v>
      </c>
      <c r="J366" s="63">
        <v>63</v>
      </c>
    </row>
    <row r="367" spans="1:10" ht="19.5" customHeight="1" thickBot="1" x14ac:dyDescent="0.3">
      <c r="A367" s="193" t="s">
        <v>338</v>
      </c>
      <c r="B367" s="194"/>
      <c r="C367" s="194"/>
      <c r="D367" s="194"/>
      <c r="E367" s="103"/>
      <c r="F367" s="103"/>
      <c r="G367" s="167"/>
      <c r="H367" s="124"/>
      <c r="I367" s="69"/>
      <c r="J367" s="68"/>
    </row>
    <row r="368" spans="1:10" ht="27.75" customHeight="1" x14ac:dyDescent="0.25">
      <c r="A368" s="186" t="s">
        <v>676</v>
      </c>
      <c r="B368" s="187"/>
      <c r="C368" s="187"/>
      <c r="D368" s="187"/>
      <c r="E368" s="90"/>
      <c r="F368" s="90"/>
      <c r="G368" s="157"/>
      <c r="H368" s="117"/>
      <c r="I368" s="78"/>
      <c r="J368" s="60"/>
    </row>
    <row r="369" spans="1:10" ht="32.25" customHeight="1" x14ac:dyDescent="0.25">
      <c r="A369" s="37">
        <v>335</v>
      </c>
      <c r="B369" s="92" t="s">
        <v>339</v>
      </c>
      <c r="C369" s="94" t="s">
        <v>340</v>
      </c>
      <c r="D369" s="11" t="s">
        <v>610</v>
      </c>
      <c r="E369" s="13" t="s">
        <v>491</v>
      </c>
      <c r="F369" s="18">
        <v>17</v>
      </c>
      <c r="G369" s="159"/>
      <c r="H369" s="119"/>
      <c r="I369" s="143">
        <v>17</v>
      </c>
      <c r="J369" s="61">
        <v>2100</v>
      </c>
    </row>
    <row r="370" spans="1:10" ht="27.75" customHeight="1" x14ac:dyDescent="0.25">
      <c r="A370" s="181" t="s">
        <v>677</v>
      </c>
      <c r="B370" s="182"/>
      <c r="C370" s="182"/>
      <c r="D370" s="182"/>
      <c r="E370" s="84"/>
      <c r="F370" s="84"/>
      <c r="G370" s="162"/>
      <c r="H370" s="122"/>
      <c r="I370" s="78"/>
      <c r="J370" s="60"/>
    </row>
    <row r="371" spans="1:10" ht="26.25" customHeight="1" x14ac:dyDescent="0.25">
      <c r="A371" s="37">
        <v>336</v>
      </c>
      <c r="B371" s="96" t="s">
        <v>341</v>
      </c>
      <c r="C371" s="95" t="s">
        <v>342</v>
      </c>
      <c r="D371" s="9" t="s">
        <v>563</v>
      </c>
      <c r="E371" s="16" t="s">
        <v>458</v>
      </c>
      <c r="F371" s="27">
        <v>3</v>
      </c>
      <c r="G371" s="158"/>
      <c r="H371" s="118"/>
      <c r="I371" s="141">
        <v>3</v>
      </c>
      <c r="J371" s="50">
        <v>63</v>
      </c>
    </row>
    <row r="372" spans="1:10" ht="27.75" customHeight="1" x14ac:dyDescent="0.25">
      <c r="A372" s="181" t="s">
        <v>678</v>
      </c>
      <c r="B372" s="182"/>
      <c r="C372" s="182"/>
      <c r="D372" s="182"/>
      <c r="E372" s="84"/>
      <c r="F372" s="84"/>
      <c r="G372" s="162"/>
      <c r="H372" s="122"/>
      <c r="I372" s="78"/>
      <c r="J372" s="60"/>
    </row>
    <row r="373" spans="1:10" ht="83.25" customHeight="1" x14ac:dyDescent="0.25">
      <c r="A373" s="37">
        <v>337</v>
      </c>
      <c r="B373" s="96" t="s">
        <v>343</v>
      </c>
      <c r="C373" s="95" t="s">
        <v>344</v>
      </c>
      <c r="D373" s="7" t="s">
        <v>588</v>
      </c>
      <c r="E373" s="14" t="s">
        <v>461</v>
      </c>
      <c r="F373" s="15">
        <v>1</v>
      </c>
      <c r="G373" s="165"/>
      <c r="H373" s="118"/>
      <c r="I373" s="140">
        <v>1</v>
      </c>
      <c r="J373" s="50">
        <v>280</v>
      </c>
    </row>
    <row r="374" spans="1:10" ht="81" customHeight="1" x14ac:dyDescent="0.25">
      <c r="A374" s="37">
        <v>338</v>
      </c>
      <c r="B374" s="96" t="s">
        <v>345</v>
      </c>
      <c r="C374" s="95" t="s">
        <v>346</v>
      </c>
      <c r="D374" s="7" t="s">
        <v>588</v>
      </c>
      <c r="E374" s="14" t="s">
        <v>461</v>
      </c>
      <c r="F374" s="15">
        <v>1</v>
      </c>
      <c r="G374" s="165"/>
      <c r="H374" s="118"/>
      <c r="I374" s="140">
        <v>1</v>
      </c>
      <c r="J374" s="50">
        <v>280</v>
      </c>
    </row>
    <row r="375" spans="1:10" ht="24" customHeight="1" x14ac:dyDescent="0.25">
      <c r="A375" s="37">
        <v>339</v>
      </c>
      <c r="B375" s="96" t="s">
        <v>347</v>
      </c>
      <c r="C375" s="95" t="s">
        <v>348</v>
      </c>
      <c r="D375" s="9" t="s">
        <v>490</v>
      </c>
      <c r="E375" s="14" t="s">
        <v>461</v>
      </c>
      <c r="F375" s="15">
        <v>1</v>
      </c>
      <c r="G375" s="165"/>
      <c r="H375" s="118"/>
      <c r="I375" s="140">
        <v>1</v>
      </c>
      <c r="J375" s="50">
        <v>70</v>
      </c>
    </row>
    <row r="376" spans="1:10" ht="27.75" customHeight="1" x14ac:dyDescent="0.25">
      <c r="A376" s="181" t="s">
        <v>679</v>
      </c>
      <c r="B376" s="182"/>
      <c r="C376" s="182"/>
      <c r="D376" s="182"/>
      <c r="E376" s="84"/>
      <c r="F376" s="84"/>
      <c r="G376" s="162"/>
      <c r="H376" s="122"/>
      <c r="I376" s="78"/>
      <c r="J376" s="60"/>
    </row>
    <row r="377" spans="1:10" ht="22.5" customHeight="1" x14ac:dyDescent="0.25">
      <c r="A377" s="37">
        <v>340</v>
      </c>
      <c r="B377" s="96" t="s">
        <v>349</v>
      </c>
      <c r="C377" s="95" t="s">
        <v>350</v>
      </c>
      <c r="D377" s="9" t="s">
        <v>490</v>
      </c>
      <c r="E377" s="14" t="s">
        <v>461</v>
      </c>
      <c r="F377" s="15">
        <v>1</v>
      </c>
      <c r="G377" s="165"/>
      <c r="H377" s="118"/>
      <c r="I377" s="140">
        <v>1</v>
      </c>
      <c r="J377" s="50">
        <v>35</v>
      </c>
    </row>
    <row r="378" spans="1:10" ht="20.25" customHeight="1" x14ac:dyDescent="0.25">
      <c r="A378" s="37">
        <v>341</v>
      </c>
      <c r="B378" s="96" t="s">
        <v>540</v>
      </c>
      <c r="C378" s="95" t="s">
        <v>351</v>
      </c>
      <c r="D378" s="9" t="s">
        <v>555</v>
      </c>
      <c r="E378" s="16" t="s">
        <v>458</v>
      </c>
      <c r="F378" s="27">
        <v>1</v>
      </c>
      <c r="G378" s="158"/>
      <c r="H378" s="118"/>
      <c r="I378" s="141">
        <v>1</v>
      </c>
      <c r="J378" s="50">
        <v>63</v>
      </c>
    </row>
    <row r="379" spans="1:10" ht="27.75" customHeight="1" x14ac:dyDescent="0.25">
      <c r="A379" s="181" t="s">
        <v>680</v>
      </c>
      <c r="B379" s="182"/>
      <c r="C379" s="182"/>
      <c r="D379" s="182"/>
      <c r="E379" s="84"/>
      <c r="F379" s="84"/>
      <c r="G379" s="162"/>
      <c r="H379" s="122"/>
      <c r="I379" s="78"/>
      <c r="J379" s="60"/>
    </row>
    <row r="380" spans="1:10" ht="88.5" customHeight="1" x14ac:dyDescent="0.25">
      <c r="A380" s="37">
        <v>342</v>
      </c>
      <c r="B380" s="96" t="s">
        <v>352</v>
      </c>
      <c r="C380" s="95" t="s">
        <v>353</v>
      </c>
      <c r="D380" s="7" t="s">
        <v>588</v>
      </c>
      <c r="E380" s="14" t="s">
        <v>461</v>
      </c>
      <c r="F380" s="15">
        <v>1</v>
      </c>
      <c r="G380" s="165"/>
      <c r="H380" s="118"/>
      <c r="I380" s="140">
        <v>1</v>
      </c>
      <c r="J380" s="50">
        <v>280</v>
      </c>
    </row>
    <row r="381" spans="1:10" ht="32.25" customHeight="1" x14ac:dyDescent="0.25">
      <c r="A381" s="37">
        <v>343</v>
      </c>
      <c r="B381" s="96" t="s">
        <v>308</v>
      </c>
      <c r="C381" s="95" t="s">
        <v>703</v>
      </c>
      <c r="D381" s="9" t="s">
        <v>444</v>
      </c>
      <c r="E381" s="16" t="s">
        <v>458</v>
      </c>
      <c r="F381" s="27">
        <v>100</v>
      </c>
      <c r="G381" s="165"/>
      <c r="H381" s="118"/>
      <c r="I381" s="141">
        <v>100</v>
      </c>
      <c r="J381" s="50">
        <v>20</v>
      </c>
    </row>
    <row r="382" spans="1:10" ht="102" x14ac:dyDescent="0.25">
      <c r="A382" s="37">
        <v>344</v>
      </c>
      <c r="B382" s="96" t="s">
        <v>354</v>
      </c>
      <c r="C382" s="95" t="s">
        <v>355</v>
      </c>
      <c r="D382" s="7" t="s">
        <v>583</v>
      </c>
      <c r="E382" s="14" t="s">
        <v>461</v>
      </c>
      <c r="F382" s="15">
        <v>1</v>
      </c>
      <c r="G382" s="165"/>
      <c r="H382" s="118"/>
      <c r="I382" s="140">
        <v>1</v>
      </c>
      <c r="J382" s="50">
        <v>250</v>
      </c>
    </row>
    <row r="383" spans="1:10" ht="102" x14ac:dyDescent="0.25">
      <c r="A383" s="37">
        <v>345</v>
      </c>
      <c r="B383" s="96" t="s">
        <v>300</v>
      </c>
      <c r="C383" s="95" t="s">
        <v>356</v>
      </c>
      <c r="D383" s="7" t="s">
        <v>583</v>
      </c>
      <c r="E383" s="14" t="s">
        <v>461</v>
      </c>
      <c r="F383" s="15">
        <v>1</v>
      </c>
      <c r="G383" s="165"/>
      <c r="H383" s="118"/>
      <c r="I383" s="140">
        <v>1</v>
      </c>
      <c r="J383" s="50">
        <v>250</v>
      </c>
    </row>
    <row r="384" spans="1:10" s="1" customFormat="1" ht="27.75" customHeight="1" x14ac:dyDescent="0.25">
      <c r="A384" s="37">
        <v>346</v>
      </c>
      <c r="B384" s="4" t="s">
        <v>551</v>
      </c>
      <c r="C384" s="6" t="s">
        <v>571</v>
      </c>
      <c r="D384" s="32" t="s">
        <v>611</v>
      </c>
      <c r="E384" s="28" t="s">
        <v>491</v>
      </c>
      <c r="F384" s="29">
        <v>1</v>
      </c>
      <c r="G384" s="158"/>
      <c r="H384" s="118"/>
      <c r="I384" s="143">
        <v>1</v>
      </c>
      <c r="J384" s="50">
        <v>2100</v>
      </c>
    </row>
    <row r="385" spans="1:10" ht="27.75" customHeight="1" x14ac:dyDescent="0.25">
      <c r="A385" s="181" t="s">
        <v>681</v>
      </c>
      <c r="B385" s="182"/>
      <c r="C385" s="182"/>
      <c r="D385" s="182"/>
      <c r="E385" s="84"/>
      <c r="F385" s="84"/>
      <c r="G385" s="162"/>
      <c r="H385" s="122"/>
      <c r="I385" s="78"/>
      <c r="J385" s="60"/>
    </row>
    <row r="386" spans="1:10" s="1" customFormat="1" ht="83.25" customHeight="1" x14ac:dyDescent="0.25">
      <c r="A386" s="37">
        <v>347</v>
      </c>
      <c r="B386" s="4" t="s">
        <v>357</v>
      </c>
      <c r="C386" s="6" t="s">
        <v>358</v>
      </c>
      <c r="D386" s="7" t="s">
        <v>588</v>
      </c>
      <c r="E386" s="14" t="s">
        <v>461</v>
      </c>
      <c r="F386" s="15">
        <v>1</v>
      </c>
      <c r="G386" s="158"/>
      <c r="H386" s="118"/>
      <c r="I386" s="140">
        <v>1</v>
      </c>
      <c r="J386" s="50">
        <v>280</v>
      </c>
    </row>
    <row r="387" spans="1:10" s="1" customFormat="1" ht="31.5" customHeight="1" x14ac:dyDescent="0.25">
      <c r="A387" s="37">
        <v>348</v>
      </c>
      <c r="B387" s="4" t="s">
        <v>552</v>
      </c>
      <c r="C387" s="6" t="s">
        <v>572</v>
      </c>
      <c r="D387" s="32" t="s">
        <v>722</v>
      </c>
      <c r="E387" s="28" t="s">
        <v>491</v>
      </c>
      <c r="F387" s="29">
        <v>2</v>
      </c>
      <c r="G387" s="158"/>
      <c r="H387" s="118"/>
      <c r="I387" s="152">
        <v>2</v>
      </c>
      <c r="J387" s="83">
        <v>2100</v>
      </c>
    </row>
    <row r="388" spans="1:10" s="1" customFormat="1" ht="33" customHeight="1" x14ac:dyDescent="0.25">
      <c r="A388" s="37">
        <v>349</v>
      </c>
      <c r="B388" s="175" t="s">
        <v>359</v>
      </c>
      <c r="C388" s="6" t="s">
        <v>572</v>
      </c>
      <c r="D388" s="32" t="s">
        <v>722</v>
      </c>
      <c r="E388" s="28" t="s">
        <v>491</v>
      </c>
      <c r="F388" s="29">
        <v>2</v>
      </c>
      <c r="G388" s="158"/>
      <c r="H388" s="118"/>
      <c r="I388" s="152">
        <v>2</v>
      </c>
      <c r="J388" s="83">
        <v>2100</v>
      </c>
    </row>
    <row r="389" spans="1:10" ht="21" customHeight="1" x14ac:dyDescent="0.25">
      <c r="A389" s="37">
        <v>350</v>
      </c>
      <c r="B389" s="196"/>
      <c r="C389" s="95" t="s">
        <v>360</v>
      </c>
      <c r="D389" s="9" t="s">
        <v>442</v>
      </c>
      <c r="E389" s="16" t="s">
        <v>458</v>
      </c>
      <c r="F389" s="27">
        <v>30</v>
      </c>
      <c r="G389" s="165"/>
      <c r="H389" s="118"/>
      <c r="I389" s="141">
        <v>30</v>
      </c>
      <c r="J389" s="50">
        <v>30</v>
      </c>
    </row>
    <row r="390" spans="1:10" ht="94.5" customHeight="1" x14ac:dyDescent="0.25">
      <c r="A390" s="37">
        <v>351</v>
      </c>
      <c r="B390" s="96" t="s">
        <v>361</v>
      </c>
      <c r="C390" s="95" t="s">
        <v>362</v>
      </c>
      <c r="D390" s="7" t="s">
        <v>583</v>
      </c>
      <c r="E390" s="14" t="s">
        <v>461</v>
      </c>
      <c r="F390" s="15">
        <v>1</v>
      </c>
      <c r="G390" s="165"/>
      <c r="H390" s="118"/>
      <c r="I390" s="140">
        <v>1</v>
      </c>
      <c r="J390" s="50">
        <v>250</v>
      </c>
    </row>
    <row r="391" spans="1:10" ht="81" customHeight="1" x14ac:dyDescent="0.25">
      <c r="A391" s="37">
        <v>352</v>
      </c>
      <c r="B391" s="96" t="s">
        <v>363</v>
      </c>
      <c r="C391" s="95" t="s">
        <v>364</v>
      </c>
      <c r="D391" s="7" t="s">
        <v>588</v>
      </c>
      <c r="E391" s="14" t="s">
        <v>461</v>
      </c>
      <c r="F391" s="15">
        <v>1</v>
      </c>
      <c r="G391" s="165"/>
      <c r="H391" s="118"/>
      <c r="I391" s="140">
        <v>1</v>
      </c>
      <c r="J391" s="50">
        <v>280</v>
      </c>
    </row>
    <row r="392" spans="1:10" ht="24" customHeight="1" x14ac:dyDescent="0.25">
      <c r="A392" s="37">
        <v>353</v>
      </c>
      <c r="B392" s="96" t="s">
        <v>365</v>
      </c>
      <c r="C392" s="95" t="s">
        <v>366</v>
      </c>
      <c r="D392" s="9" t="s">
        <v>443</v>
      </c>
      <c r="E392" s="16" t="s">
        <v>491</v>
      </c>
      <c r="F392" s="17">
        <v>1</v>
      </c>
      <c r="G392" s="165"/>
      <c r="H392" s="118"/>
      <c r="I392" s="140">
        <v>1</v>
      </c>
      <c r="J392" s="50">
        <v>40</v>
      </c>
    </row>
    <row r="393" spans="1:10" s="1" customFormat="1" ht="35.25" customHeight="1" x14ac:dyDescent="0.25">
      <c r="A393" s="37">
        <v>354</v>
      </c>
      <c r="B393" s="175" t="s">
        <v>367</v>
      </c>
      <c r="C393" s="6" t="s">
        <v>573</v>
      </c>
      <c r="D393" s="32" t="s">
        <v>610</v>
      </c>
      <c r="E393" s="28" t="s">
        <v>491</v>
      </c>
      <c r="F393" s="29">
        <v>17</v>
      </c>
      <c r="G393" s="158"/>
      <c r="H393" s="118"/>
      <c r="I393" s="152">
        <v>17</v>
      </c>
      <c r="J393" s="83">
        <v>2100</v>
      </c>
    </row>
    <row r="394" spans="1:10" ht="19.5" customHeight="1" x14ac:dyDescent="0.25">
      <c r="A394" s="37">
        <v>355</v>
      </c>
      <c r="B394" s="188"/>
      <c r="C394" s="6" t="s">
        <v>368</v>
      </c>
      <c r="D394" s="32" t="s">
        <v>439</v>
      </c>
      <c r="E394" s="14" t="s">
        <v>464</v>
      </c>
      <c r="F394" s="15">
        <v>32</v>
      </c>
      <c r="G394" s="158"/>
      <c r="H394" s="118"/>
      <c r="I394" s="140">
        <v>32</v>
      </c>
      <c r="J394" s="50">
        <v>180</v>
      </c>
    </row>
    <row r="395" spans="1:10" ht="37.5" customHeight="1" x14ac:dyDescent="0.25">
      <c r="A395" s="37">
        <v>356</v>
      </c>
      <c r="B395" s="189"/>
      <c r="C395" s="95" t="s">
        <v>369</v>
      </c>
      <c r="D395" s="9" t="s">
        <v>436</v>
      </c>
      <c r="E395" s="16" t="s">
        <v>458</v>
      </c>
      <c r="F395" s="27">
        <v>1</v>
      </c>
      <c r="G395" s="165"/>
      <c r="H395" s="118"/>
      <c r="I395" s="141">
        <v>1</v>
      </c>
      <c r="J395" s="50">
        <v>63</v>
      </c>
    </row>
    <row r="396" spans="1:10" ht="27.75" customHeight="1" x14ac:dyDescent="0.25">
      <c r="A396" s="181" t="s">
        <v>682</v>
      </c>
      <c r="B396" s="182"/>
      <c r="C396" s="182"/>
      <c r="D396" s="182"/>
      <c r="E396" s="84"/>
      <c r="F396" s="84"/>
      <c r="G396" s="162"/>
      <c r="H396" s="122"/>
      <c r="I396" s="78"/>
      <c r="J396" s="60"/>
    </row>
    <row r="397" spans="1:10" ht="82.5" customHeight="1" x14ac:dyDescent="0.25">
      <c r="A397" s="37">
        <v>357</v>
      </c>
      <c r="B397" s="96" t="s">
        <v>370</v>
      </c>
      <c r="C397" s="95" t="s">
        <v>371</v>
      </c>
      <c r="D397" s="7" t="s">
        <v>588</v>
      </c>
      <c r="E397" s="14" t="s">
        <v>461</v>
      </c>
      <c r="F397" s="15">
        <v>1</v>
      </c>
      <c r="G397" s="165"/>
      <c r="H397" s="118"/>
      <c r="I397" s="140">
        <v>1</v>
      </c>
      <c r="J397" s="50">
        <v>280</v>
      </c>
    </row>
    <row r="398" spans="1:10" ht="20.25" customHeight="1" x14ac:dyDescent="0.25">
      <c r="A398" s="37">
        <v>358</v>
      </c>
      <c r="B398" s="96" t="s">
        <v>267</v>
      </c>
      <c r="C398" s="95" t="s">
        <v>372</v>
      </c>
      <c r="D398" s="9" t="s">
        <v>555</v>
      </c>
      <c r="E398" s="16" t="s">
        <v>458</v>
      </c>
      <c r="F398" s="27">
        <v>1</v>
      </c>
      <c r="G398" s="158"/>
      <c r="H398" s="118"/>
      <c r="I398" s="141">
        <v>1</v>
      </c>
      <c r="J398" s="50">
        <v>63</v>
      </c>
    </row>
    <row r="399" spans="1:10" s="1" customFormat="1" ht="31.5" customHeight="1" x14ac:dyDescent="0.25">
      <c r="A399" s="37">
        <v>359</v>
      </c>
      <c r="B399" s="99" t="s">
        <v>704</v>
      </c>
      <c r="C399" s="6" t="s">
        <v>699</v>
      </c>
      <c r="D399" s="7" t="s">
        <v>708</v>
      </c>
      <c r="E399" s="14" t="s">
        <v>491</v>
      </c>
      <c r="F399" s="15">
        <v>1</v>
      </c>
      <c r="G399" s="158"/>
      <c r="H399" s="118"/>
      <c r="I399" s="98"/>
      <c r="J399" s="60"/>
    </row>
    <row r="400" spans="1:10" ht="27.75" customHeight="1" x14ac:dyDescent="0.25">
      <c r="A400" s="181" t="s">
        <v>683</v>
      </c>
      <c r="B400" s="182"/>
      <c r="C400" s="182"/>
      <c r="D400" s="182"/>
      <c r="E400" s="84"/>
      <c r="F400" s="84"/>
      <c r="G400" s="162"/>
      <c r="H400" s="122"/>
      <c r="I400" s="78"/>
      <c r="J400" s="60"/>
    </row>
    <row r="401" spans="1:10" ht="20.25" customHeight="1" x14ac:dyDescent="0.25">
      <c r="A401" s="37">
        <v>360</v>
      </c>
      <c r="B401" s="96" t="s">
        <v>373</v>
      </c>
      <c r="C401" s="95" t="s">
        <v>374</v>
      </c>
      <c r="D401" s="9" t="s">
        <v>555</v>
      </c>
      <c r="E401" s="16" t="s">
        <v>458</v>
      </c>
      <c r="F401" s="27">
        <v>1</v>
      </c>
      <c r="G401" s="158"/>
      <c r="H401" s="118"/>
      <c r="I401" s="141">
        <v>1</v>
      </c>
      <c r="J401" s="50">
        <v>63</v>
      </c>
    </row>
    <row r="402" spans="1:10" ht="86.25" customHeight="1" x14ac:dyDescent="0.25">
      <c r="A402" s="37">
        <v>361</v>
      </c>
      <c r="B402" s="96" t="s">
        <v>251</v>
      </c>
      <c r="C402" s="95" t="s">
        <v>375</v>
      </c>
      <c r="D402" s="7" t="s">
        <v>588</v>
      </c>
      <c r="E402" s="14" t="s">
        <v>461</v>
      </c>
      <c r="F402" s="15">
        <v>1</v>
      </c>
      <c r="G402" s="165"/>
      <c r="H402" s="118"/>
      <c r="I402" s="140">
        <v>1</v>
      </c>
      <c r="J402" s="50">
        <v>280</v>
      </c>
    </row>
    <row r="403" spans="1:10" ht="36.75" customHeight="1" x14ac:dyDescent="0.25">
      <c r="A403" s="37">
        <v>362</v>
      </c>
      <c r="B403" s="4" t="s">
        <v>632</v>
      </c>
      <c r="C403" s="6" t="s">
        <v>517</v>
      </c>
      <c r="D403" s="32" t="s">
        <v>463</v>
      </c>
      <c r="E403" s="14" t="s">
        <v>464</v>
      </c>
      <c r="F403" s="15">
        <v>1.5</v>
      </c>
      <c r="G403" s="158"/>
      <c r="H403" s="118"/>
      <c r="I403" s="140">
        <v>4.5</v>
      </c>
      <c r="J403" s="50">
        <v>180</v>
      </c>
    </row>
    <row r="404" spans="1:10" s="1" customFormat="1" ht="33" customHeight="1" x14ac:dyDescent="0.25">
      <c r="A404" s="37">
        <v>363</v>
      </c>
      <c r="B404" s="4" t="s">
        <v>250</v>
      </c>
      <c r="C404" s="6" t="s">
        <v>574</v>
      </c>
      <c r="D404" s="32" t="s">
        <v>723</v>
      </c>
      <c r="E404" s="28" t="s">
        <v>491</v>
      </c>
      <c r="F404" s="29">
        <v>1</v>
      </c>
      <c r="G404" s="158"/>
      <c r="H404" s="118"/>
      <c r="I404" s="152">
        <v>1</v>
      </c>
      <c r="J404" s="83">
        <v>2100</v>
      </c>
    </row>
    <row r="405" spans="1:10" ht="86.25" customHeight="1" x14ac:dyDescent="0.25">
      <c r="A405" s="37">
        <v>364</v>
      </c>
      <c r="B405" s="195" t="s">
        <v>376</v>
      </c>
      <c r="C405" s="95" t="s">
        <v>377</v>
      </c>
      <c r="D405" s="7" t="s">
        <v>588</v>
      </c>
      <c r="E405" s="14" t="s">
        <v>461</v>
      </c>
      <c r="F405" s="15">
        <v>1</v>
      </c>
      <c r="G405" s="165"/>
      <c r="H405" s="118"/>
      <c r="I405" s="140">
        <v>1</v>
      </c>
      <c r="J405" s="50">
        <v>280</v>
      </c>
    </row>
    <row r="406" spans="1:10" ht="29.25" customHeight="1" x14ac:dyDescent="0.25">
      <c r="A406" s="37">
        <v>365</v>
      </c>
      <c r="B406" s="196"/>
      <c r="C406" s="95" t="s">
        <v>378</v>
      </c>
      <c r="D406" s="32" t="s">
        <v>445</v>
      </c>
      <c r="E406" s="14" t="s">
        <v>461</v>
      </c>
      <c r="F406" s="15">
        <v>1</v>
      </c>
      <c r="G406" s="165"/>
      <c r="H406" s="118"/>
      <c r="I406" s="140">
        <v>1</v>
      </c>
      <c r="J406" s="50">
        <v>400</v>
      </c>
    </row>
    <row r="407" spans="1:10" ht="83.25" customHeight="1" x14ac:dyDescent="0.25">
      <c r="A407" s="37">
        <v>366</v>
      </c>
      <c r="B407" s="96" t="s">
        <v>379</v>
      </c>
      <c r="C407" s="95" t="s">
        <v>380</v>
      </c>
      <c r="D407" s="7" t="s">
        <v>588</v>
      </c>
      <c r="E407" s="14" t="s">
        <v>461</v>
      </c>
      <c r="F407" s="15">
        <v>1</v>
      </c>
      <c r="G407" s="165"/>
      <c r="H407" s="118"/>
      <c r="I407" s="140">
        <v>1</v>
      </c>
      <c r="J407" s="50">
        <v>280</v>
      </c>
    </row>
    <row r="408" spans="1:10" ht="32.25" customHeight="1" x14ac:dyDescent="0.25">
      <c r="A408" s="37">
        <v>367</v>
      </c>
      <c r="B408" s="96" t="s">
        <v>248</v>
      </c>
      <c r="C408" s="95" t="s">
        <v>378</v>
      </c>
      <c r="D408" s="9" t="s">
        <v>436</v>
      </c>
      <c r="E408" s="16" t="s">
        <v>458</v>
      </c>
      <c r="F408" s="27">
        <v>1</v>
      </c>
      <c r="G408" s="165"/>
      <c r="H408" s="118"/>
      <c r="I408" s="141">
        <v>1</v>
      </c>
      <c r="J408" s="50">
        <v>63</v>
      </c>
    </row>
    <row r="409" spans="1:10" ht="28.5" customHeight="1" x14ac:dyDescent="0.25">
      <c r="A409" s="37">
        <v>368</v>
      </c>
      <c r="B409" s="96" t="s">
        <v>381</v>
      </c>
      <c r="C409" s="95" t="s">
        <v>382</v>
      </c>
      <c r="D409" s="9" t="s">
        <v>436</v>
      </c>
      <c r="E409" s="16" t="s">
        <v>458</v>
      </c>
      <c r="F409" s="27">
        <v>1</v>
      </c>
      <c r="G409" s="165"/>
      <c r="H409" s="118"/>
      <c r="I409" s="141">
        <v>1</v>
      </c>
      <c r="J409" s="50">
        <v>63</v>
      </c>
    </row>
    <row r="410" spans="1:10" ht="90" customHeight="1" x14ac:dyDescent="0.25">
      <c r="A410" s="37">
        <v>369</v>
      </c>
      <c r="B410" s="4" t="s">
        <v>240</v>
      </c>
      <c r="C410" s="6" t="s">
        <v>383</v>
      </c>
      <c r="D410" s="7" t="s">
        <v>588</v>
      </c>
      <c r="E410" s="14" t="s">
        <v>461</v>
      </c>
      <c r="F410" s="15">
        <v>1</v>
      </c>
      <c r="G410" s="158"/>
      <c r="H410" s="118"/>
      <c r="I410" s="140">
        <v>1</v>
      </c>
      <c r="J410" s="50">
        <v>280</v>
      </c>
    </row>
    <row r="411" spans="1:10" ht="27.75" customHeight="1" x14ac:dyDescent="0.25">
      <c r="A411" s="181" t="s">
        <v>684</v>
      </c>
      <c r="B411" s="182"/>
      <c r="C411" s="182"/>
      <c r="D411" s="182"/>
      <c r="E411" s="84"/>
      <c r="F411" s="84"/>
      <c r="G411" s="162"/>
      <c r="H411" s="122"/>
      <c r="I411" s="78"/>
      <c r="J411" s="60"/>
    </row>
    <row r="412" spans="1:10" ht="36.75" customHeight="1" x14ac:dyDescent="0.25">
      <c r="A412" s="37">
        <v>370</v>
      </c>
      <c r="B412" s="4" t="s">
        <v>633</v>
      </c>
      <c r="C412" s="6" t="s">
        <v>517</v>
      </c>
      <c r="D412" s="32" t="s">
        <v>463</v>
      </c>
      <c r="E412" s="14" t="s">
        <v>464</v>
      </c>
      <c r="F412" s="15">
        <v>3</v>
      </c>
      <c r="G412" s="158"/>
      <c r="H412" s="118"/>
      <c r="I412" s="140">
        <v>4.5</v>
      </c>
      <c r="J412" s="50">
        <v>180</v>
      </c>
    </row>
    <row r="413" spans="1:10" ht="96" customHeight="1" x14ac:dyDescent="0.25">
      <c r="A413" s="37">
        <v>371</v>
      </c>
      <c r="B413" s="4" t="s">
        <v>384</v>
      </c>
      <c r="C413" s="6" t="s">
        <v>385</v>
      </c>
      <c r="D413" s="7" t="s">
        <v>583</v>
      </c>
      <c r="E413" s="14" t="s">
        <v>461</v>
      </c>
      <c r="F413" s="15">
        <v>1</v>
      </c>
      <c r="G413" s="158"/>
      <c r="H413" s="118"/>
      <c r="I413" s="140">
        <v>1</v>
      </c>
      <c r="J413" s="50">
        <v>250</v>
      </c>
    </row>
    <row r="414" spans="1:10" ht="22.5" customHeight="1" x14ac:dyDescent="0.25">
      <c r="A414" s="37">
        <v>372</v>
      </c>
      <c r="B414" s="4" t="s">
        <v>386</v>
      </c>
      <c r="C414" s="6" t="s">
        <v>387</v>
      </c>
      <c r="D414" s="32" t="s">
        <v>555</v>
      </c>
      <c r="E414" s="14" t="s">
        <v>458</v>
      </c>
      <c r="F414" s="25">
        <v>1</v>
      </c>
      <c r="G414" s="158"/>
      <c r="H414" s="118"/>
      <c r="I414" s="141">
        <v>1</v>
      </c>
      <c r="J414" s="50">
        <v>63</v>
      </c>
    </row>
    <row r="415" spans="1:10" s="1" customFormat="1" ht="19.5" customHeight="1" x14ac:dyDescent="0.25">
      <c r="A415" s="37">
        <v>373</v>
      </c>
      <c r="B415" s="175" t="s">
        <v>634</v>
      </c>
      <c r="C415" s="173" t="s">
        <v>518</v>
      </c>
      <c r="D415" s="32" t="s">
        <v>463</v>
      </c>
      <c r="E415" s="14" t="s">
        <v>464</v>
      </c>
      <c r="F415" s="15">
        <v>1.5</v>
      </c>
      <c r="G415" s="158"/>
      <c r="H415" s="118"/>
      <c r="I415" s="153">
        <v>7</v>
      </c>
      <c r="J415" s="30">
        <v>180</v>
      </c>
    </row>
    <row r="416" spans="1:10" s="1" customFormat="1" ht="29.25" customHeight="1" x14ac:dyDescent="0.25">
      <c r="A416" s="37">
        <v>374</v>
      </c>
      <c r="B416" s="176"/>
      <c r="C416" s="178"/>
      <c r="D416" s="32" t="s">
        <v>465</v>
      </c>
      <c r="E416" s="14" t="s">
        <v>466</v>
      </c>
      <c r="F416" s="15">
        <v>1</v>
      </c>
      <c r="G416" s="158"/>
      <c r="H416" s="118"/>
      <c r="I416" s="153">
        <v>1</v>
      </c>
      <c r="J416" s="30">
        <f>4.5*4*65</f>
        <v>1170</v>
      </c>
    </row>
    <row r="417" spans="1:10" ht="89.25" customHeight="1" x14ac:dyDescent="0.25">
      <c r="A417" s="37">
        <v>375</v>
      </c>
      <c r="B417" s="4" t="s">
        <v>388</v>
      </c>
      <c r="C417" s="6" t="s">
        <v>385</v>
      </c>
      <c r="D417" s="7" t="s">
        <v>583</v>
      </c>
      <c r="E417" s="14" t="s">
        <v>461</v>
      </c>
      <c r="F417" s="15">
        <v>1</v>
      </c>
      <c r="G417" s="158"/>
      <c r="H417" s="118"/>
      <c r="I417" s="140">
        <v>1</v>
      </c>
      <c r="J417" s="50">
        <v>250</v>
      </c>
    </row>
    <row r="418" spans="1:10" s="1" customFormat="1" ht="31.5" customHeight="1" x14ac:dyDescent="0.25">
      <c r="A418" s="37">
        <v>376</v>
      </c>
      <c r="B418" s="86" t="s">
        <v>635</v>
      </c>
      <c r="C418" s="89" t="s">
        <v>518</v>
      </c>
      <c r="D418" s="32" t="s">
        <v>465</v>
      </c>
      <c r="E418" s="14" t="s">
        <v>466</v>
      </c>
      <c r="F418" s="15">
        <v>1</v>
      </c>
      <c r="G418" s="158"/>
      <c r="H418" s="118"/>
      <c r="I418" s="153">
        <v>3</v>
      </c>
      <c r="J418" s="30">
        <v>65</v>
      </c>
    </row>
    <row r="419" spans="1:10" ht="92.25" customHeight="1" x14ac:dyDescent="0.25">
      <c r="A419" s="37">
        <v>377</v>
      </c>
      <c r="B419" s="175" t="s">
        <v>389</v>
      </c>
      <c r="C419" s="173" t="s">
        <v>575</v>
      </c>
      <c r="D419" s="7" t="s">
        <v>583</v>
      </c>
      <c r="E419" s="14" t="s">
        <v>461</v>
      </c>
      <c r="F419" s="15">
        <v>1</v>
      </c>
      <c r="G419" s="158"/>
      <c r="H419" s="118"/>
      <c r="I419" s="140">
        <v>1</v>
      </c>
      <c r="J419" s="50">
        <v>250</v>
      </c>
    </row>
    <row r="420" spans="1:10" ht="21" customHeight="1" x14ac:dyDescent="0.25">
      <c r="A420" s="37">
        <v>378</v>
      </c>
      <c r="B420" s="176"/>
      <c r="C420" s="178"/>
      <c r="D420" s="32" t="s">
        <v>576</v>
      </c>
      <c r="E420" s="14" t="s">
        <v>464</v>
      </c>
      <c r="F420" s="15">
        <v>36</v>
      </c>
      <c r="G420" s="158"/>
      <c r="H420" s="118"/>
      <c r="I420" s="140">
        <v>36</v>
      </c>
      <c r="J420" s="50">
        <v>180</v>
      </c>
    </row>
    <row r="421" spans="1:10" ht="91.5" customHeight="1" x14ac:dyDescent="0.25">
      <c r="A421" s="37">
        <v>379</v>
      </c>
      <c r="B421" s="4" t="s">
        <v>390</v>
      </c>
      <c r="C421" s="6" t="s">
        <v>385</v>
      </c>
      <c r="D421" s="7" t="s">
        <v>583</v>
      </c>
      <c r="E421" s="14" t="s">
        <v>461</v>
      </c>
      <c r="F421" s="15">
        <v>1</v>
      </c>
      <c r="G421" s="158"/>
      <c r="H421" s="118"/>
      <c r="I421" s="140">
        <v>1</v>
      </c>
      <c r="J421" s="50">
        <v>250</v>
      </c>
    </row>
    <row r="422" spans="1:10" s="1" customFormat="1" ht="19.5" customHeight="1" x14ac:dyDescent="0.25">
      <c r="A422" s="37">
        <v>380</v>
      </c>
      <c r="B422" s="175" t="s">
        <v>636</v>
      </c>
      <c r="C422" s="173" t="s">
        <v>518</v>
      </c>
      <c r="D422" s="32" t="s">
        <v>463</v>
      </c>
      <c r="E422" s="14" t="s">
        <v>464</v>
      </c>
      <c r="F422" s="15">
        <v>3</v>
      </c>
      <c r="G422" s="158"/>
      <c r="H422" s="118"/>
      <c r="I422" s="153">
        <v>7</v>
      </c>
      <c r="J422" s="30">
        <v>180</v>
      </c>
    </row>
    <row r="423" spans="1:10" s="1" customFormat="1" ht="29.25" customHeight="1" x14ac:dyDescent="0.25">
      <c r="A423" s="37">
        <v>381</v>
      </c>
      <c r="B423" s="176"/>
      <c r="C423" s="178"/>
      <c r="D423" s="32" t="s">
        <v>465</v>
      </c>
      <c r="E423" s="14" t="s">
        <v>466</v>
      </c>
      <c r="F423" s="15">
        <v>1</v>
      </c>
      <c r="G423" s="158"/>
      <c r="H423" s="118"/>
      <c r="I423" s="153">
        <v>1</v>
      </c>
      <c r="J423" s="30">
        <f>4.5*4*65</f>
        <v>1170</v>
      </c>
    </row>
    <row r="424" spans="1:10" s="1" customFormat="1" ht="19.5" customHeight="1" x14ac:dyDescent="0.25">
      <c r="A424" s="37">
        <v>382</v>
      </c>
      <c r="B424" s="85" t="s">
        <v>227</v>
      </c>
      <c r="C424" s="87" t="s">
        <v>518</v>
      </c>
      <c r="D424" s="32" t="s">
        <v>463</v>
      </c>
      <c r="E424" s="14" t="s">
        <v>464</v>
      </c>
      <c r="F424" s="15">
        <v>2.5</v>
      </c>
      <c r="G424" s="158"/>
      <c r="H424" s="118"/>
      <c r="I424" s="153">
        <v>7</v>
      </c>
      <c r="J424" s="30">
        <v>180</v>
      </c>
    </row>
    <row r="425" spans="1:10" s="1" customFormat="1" ht="29.25" customHeight="1" x14ac:dyDescent="0.25">
      <c r="A425" s="37">
        <v>383</v>
      </c>
      <c r="B425" s="179" t="s">
        <v>637</v>
      </c>
      <c r="C425" s="180" t="s">
        <v>638</v>
      </c>
      <c r="D425" s="32" t="s">
        <v>472</v>
      </c>
      <c r="E425" s="14" t="s">
        <v>456</v>
      </c>
      <c r="F425" s="15">
        <v>1</v>
      </c>
      <c r="G425" s="158"/>
      <c r="H425" s="118"/>
      <c r="I425" s="153">
        <v>1</v>
      </c>
      <c r="J425" s="30">
        <f>4.5*4*65</f>
        <v>1170</v>
      </c>
    </row>
    <row r="426" spans="1:10" s="1" customFormat="1" ht="32.25" customHeight="1" x14ac:dyDescent="0.25">
      <c r="A426" s="37">
        <v>384</v>
      </c>
      <c r="B426" s="176"/>
      <c r="C426" s="174"/>
      <c r="D426" s="7" t="s">
        <v>590</v>
      </c>
      <c r="E426" s="14" t="s">
        <v>491</v>
      </c>
      <c r="F426" s="15">
        <v>1</v>
      </c>
      <c r="G426" s="158"/>
      <c r="H426" s="118"/>
      <c r="I426" s="153">
        <v>1</v>
      </c>
      <c r="J426" s="30">
        <v>2000</v>
      </c>
    </row>
    <row r="427" spans="1:10" ht="27.75" customHeight="1" x14ac:dyDescent="0.25">
      <c r="A427" s="181" t="s">
        <v>685</v>
      </c>
      <c r="B427" s="182"/>
      <c r="C427" s="182"/>
      <c r="D427" s="182"/>
      <c r="E427" s="84"/>
      <c r="F427" s="84"/>
      <c r="G427" s="162"/>
      <c r="H427" s="122"/>
      <c r="I427" s="78"/>
      <c r="J427" s="60"/>
    </row>
    <row r="428" spans="1:10" ht="23.25" customHeight="1" x14ac:dyDescent="0.25">
      <c r="A428" s="37">
        <v>385</v>
      </c>
      <c r="B428" s="175" t="s">
        <v>639</v>
      </c>
      <c r="C428" s="173" t="s">
        <v>517</v>
      </c>
      <c r="D428" s="32" t="s">
        <v>473</v>
      </c>
      <c r="E428" s="14" t="s">
        <v>456</v>
      </c>
      <c r="F428" s="15">
        <v>1</v>
      </c>
      <c r="G428" s="158"/>
      <c r="H428" s="118"/>
      <c r="I428" s="140">
        <v>4</v>
      </c>
      <c r="J428" s="50">
        <v>1560</v>
      </c>
    </row>
    <row r="429" spans="1:10" ht="28.5" customHeight="1" x14ac:dyDescent="0.25">
      <c r="A429" s="37">
        <v>386</v>
      </c>
      <c r="B429" s="176"/>
      <c r="C429" s="174"/>
      <c r="D429" s="7" t="s">
        <v>590</v>
      </c>
      <c r="E429" s="14" t="s">
        <v>491</v>
      </c>
      <c r="F429" s="15">
        <v>1</v>
      </c>
      <c r="G429" s="158"/>
      <c r="H429" s="118"/>
      <c r="I429" s="140">
        <v>4</v>
      </c>
      <c r="J429" s="50">
        <v>2000</v>
      </c>
    </row>
    <row r="430" spans="1:10" ht="19.5" customHeight="1" x14ac:dyDescent="0.25">
      <c r="A430" s="37">
        <v>387</v>
      </c>
      <c r="B430" s="4" t="s">
        <v>391</v>
      </c>
      <c r="C430" s="6" t="s">
        <v>392</v>
      </c>
      <c r="D430" s="32" t="s">
        <v>555</v>
      </c>
      <c r="E430" s="14" t="s">
        <v>458</v>
      </c>
      <c r="F430" s="25">
        <v>1</v>
      </c>
      <c r="G430" s="158"/>
      <c r="H430" s="118"/>
      <c r="I430" s="141">
        <v>1</v>
      </c>
      <c r="J430" s="50">
        <v>63</v>
      </c>
    </row>
    <row r="431" spans="1:10" ht="84.75" customHeight="1" x14ac:dyDescent="0.25">
      <c r="A431" s="37">
        <v>388</v>
      </c>
      <c r="B431" s="4" t="s">
        <v>393</v>
      </c>
      <c r="C431" s="6" t="s">
        <v>577</v>
      </c>
      <c r="D431" s="7" t="s">
        <v>588</v>
      </c>
      <c r="E431" s="14" t="s">
        <v>461</v>
      </c>
      <c r="F431" s="15">
        <v>1</v>
      </c>
      <c r="G431" s="158"/>
      <c r="H431" s="118"/>
      <c r="I431" s="140">
        <v>1</v>
      </c>
      <c r="J431" s="50">
        <v>280</v>
      </c>
    </row>
    <row r="432" spans="1:10" ht="23.25" customHeight="1" x14ac:dyDescent="0.25">
      <c r="A432" s="37">
        <v>389</v>
      </c>
      <c r="B432" s="175" t="s">
        <v>640</v>
      </c>
      <c r="C432" s="173" t="s">
        <v>517</v>
      </c>
      <c r="D432" s="32" t="s">
        <v>473</v>
      </c>
      <c r="E432" s="14" t="s">
        <v>456</v>
      </c>
      <c r="F432" s="15">
        <v>1</v>
      </c>
      <c r="G432" s="158"/>
      <c r="H432" s="118"/>
      <c r="I432" s="140">
        <v>4</v>
      </c>
      <c r="J432" s="50">
        <v>1560</v>
      </c>
    </row>
    <row r="433" spans="1:10" ht="28.5" customHeight="1" x14ac:dyDescent="0.25">
      <c r="A433" s="37">
        <v>390</v>
      </c>
      <c r="B433" s="176"/>
      <c r="C433" s="174"/>
      <c r="D433" s="7" t="s">
        <v>590</v>
      </c>
      <c r="E433" s="14" t="s">
        <v>491</v>
      </c>
      <c r="F433" s="15">
        <v>1</v>
      </c>
      <c r="G433" s="158"/>
      <c r="H433" s="118"/>
      <c r="I433" s="140">
        <v>4</v>
      </c>
      <c r="J433" s="50">
        <v>2000</v>
      </c>
    </row>
    <row r="434" spans="1:10" ht="23.25" customHeight="1" x14ac:dyDescent="0.25">
      <c r="A434" s="37">
        <v>391</v>
      </c>
      <c r="B434" s="175" t="s">
        <v>641</v>
      </c>
      <c r="C434" s="173" t="s">
        <v>517</v>
      </c>
      <c r="D434" s="32" t="s">
        <v>473</v>
      </c>
      <c r="E434" s="14" t="s">
        <v>456</v>
      </c>
      <c r="F434" s="15">
        <v>1</v>
      </c>
      <c r="G434" s="158"/>
      <c r="H434" s="118"/>
      <c r="I434" s="140">
        <v>4</v>
      </c>
      <c r="J434" s="50">
        <v>1560</v>
      </c>
    </row>
    <row r="435" spans="1:10" ht="28.5" customHeight="1" x14ac:dyDescent="0.25">
      <c r="A435" s="37">
        <v>392</v>
      </c>
      <c r="B435" s="176"/>
      <c r="C435" s="174"/>
      <c r="D435" s="7" t="s">
        <v>590</v>
      </c>
      <c r="E435" s="14" t="s">
        <v>491</v>
      </c>
      <c r="F435" s="15">
        <v>1</v>
      </c>
      <c r="G435" s="158"/>
      <c r="H435" s="118"/>
      <c r="I435" s="140">
        <v>4</v>
      </c>
      <c r="J435" s="50">
        <v>2000</v>
      </c>
    </row>
    <row r="436" spans="1:10" ht="96" customHeight="1" x14ac:dyDescent="0.25">
      <c r="A436" s="37">
        <v>393</v>
      </c>
      <c r="B436" s="4" t="s">
        <v>394</v>
      </c>
      <c r="C436" s="6" t="s">
        <v>395</v>
      </c>
      <c r="D436" s="7" t="s">
        <v>583</v>
      </c>
      <c r="E436" s="14" t="s">
        <v>461</v>
      </c>
      <c r="F436" s="15">
        <v>1</v>
      </c>
      <c r="G436" s="158"/>
      <c r="H436" s="118"/>
      <c r="I436" s="140">
        <v>1</v>
      </c>
      <c r="J436" s="50">
        <v>250</v>
      </c>
    </row>
    <row r="437" spans="1:10" ht="23.25" customHeight="1" x14ac:dyDescent="0.25">
      <c r="A437" s="37">
        <v>394</v>
      </c>
      <c r="B437" s="175" t="s">
        <v>642</v>
      </c>
      <c r="C437" s="173" t="s">
        <v>517</v>
      </c>
      <c r="D437" s="32" t="s">
        <v>473</v>
      </c>
      <c r="E437" s="14" t="s">
        <v>456</v>
      </c>
      <c r="F437" s="15">
        <v>1</v>
      </c>
      <c r="G437" s="158"/>
      <c r="H437" s="118"/>
      <c r="I437" s="140">
        <v>4</v>
      </c>
      <c r="J437" s="50">
        <v>1560</v>
      </c>
    </row>
    <row r="438" spans="1:10" ht="28.5" customHeight="1" x14ac:dyDescent="0.25">
      <c r="A438" s="37">
        <v>395</v>
      </c>
      <c r="B438" s="176"/>
      <c r="C438" s="174"/>
      <c r="D438" s="7" t="s">
        <v>590</v>
      </c>
      <c r="E438" s="14" t="s">
        <v>491</v>
      </c>
      <c r="F438" s="15">
        <v>1</v>
      </c>
      <c r="G438" s="158"/>
      <c r="H438" s="118"/>
      <c r="I438" s="140">
        <v>4</v>
      </c>
      <c r="J438" s="50">
        <v>2000</v>
      </c>
    </row>
    <row r="439" spans="1:10" ht="81" customHeight="1" x14ac:dyDescent="0.25">
      <c r="A439" s="37">
        <v>396</v>
      </c>
      <c r="B439" s="4" t="s">
        <v>396</v>
      </c>
      <c r="C439" s="6" t="s">
        <v>577</v>
      </c>
      <c r="D439" s="7" t="s">
        <v>588</v>
      </c>
      <c r="E439" s="14" t="s">
        <v>461</v>
      </c>
      <c r="F439" s="15">
        <v>1</v>
      </c>
      <c r="G439" s="158"/>
      <c r="H439" s="118"/>
      <c r="I439" s="140">
        <v>1</v>
      </c>
      <c r="J439" s="50">
        <v>280</v>
      </c>
    </row>
    <row r="440" spans="1:10" ht="27.75" customHeight="1" x14ac:dyDescent="0.25">
      <c r="A440" s="181" t="s">
        <v>686</v>
      </c>
      <c r="B440" s="182"/>
      <c r="C440" s="182"/>
      <c r="D440" s="182"/>
      <c r="E440" s="84"/>
      <c r="F440" s="84"/>
      <c r="G440" s="162"/>
      <c r="H440" s="122"/>
      <c r="I440" s="78"/>
      <c r="J440" s="60"/>
    </row>
    <row r="441" spans="1:10" ht="82.5" customHeight="1" x14ac:dyDescent="0.25">
      <c r="A441" s="37">
        <v>397</v>
      </c>
      <c r="B441" s="4" t="s">
        <v>397</v>
      </c>
      <c r="C441" s="6" t="s">
        <v>577</v>
      </c>
      <c r="D441" s="7" t="s">
        <v>588</v>
      </c>
      <c r="E441" s="14" t="s">
        <v>461</v>
      </c>
      <c r="F441" s="15">
        <v>1</v>
      </c>
      <c r="G441" s="158"/>
      <c r="H441" s="118"/>
      <c r="I441" s="140">
        <v>1</v>
      </c>
      <c r="J441" s="50">
        <v>280</v>
      </c>
    </row>
    <row r="442" spans="1:10" ht="27" customHeight="1" x14ac:dyDescent="0.25">
      <c r="A442" s="37">
        <v>398</v>
      </c>
      <c r="B442" s="175" t="s">
        <v>643</v>
      </c>
      <c r="C442" s="173" t="s">
        <v>519</v>
      </c>
      <c r="D442" s="32" t="s">
        <v>463</v>
      </c>
      <c r="E442" s="14" t="s">
        <v>464</v>
      </c>
      <c r="F442" s="15">
        <v>1.5</v>
      </c>
      <c r="G442" s="158"/>
      <c r="H442" s="118"/>
      <c r="I442" s="140">
        <v>1.5</v>
      </c>
      <c r="J442" s="50">
        <v>180</v>
      </c>
    </row>
    <row r="443" spans="1:10" ht="27" customHeight="1" x14ac:dyDescent="0.25">
      <c r="A443" s="37">
        <v>399</v>
      </c>
      <c r="B443" s="179"/>
      <c r="C443" s="180"/>
      <c r="D443" s="32" t="s">
        <v>473</v>
      </c>
      <c r="E443" s="14" t="s">
        <v>456</v>
      </c>
      <c r="F443" s="15">
        <v>1</v>
      </c>
      <c r="G443" s="158"/>
      <c r="H443" s="118"/>
      <c r="I443" s="140">
        <v>1</v>
      </c>
      <c r="J443" s="50">
        <v>1560</v>
      </c>
    </row>
    <row r="444" spans="1:10" ht="27" customHeight="1" x14ac:dyDescent="0.25">
      <c r="A444" s="37">
        <v>400</v>
      </c>
      <c r="B444" s="179"/>
      <c r="C444" s="174"/>
      <c r="D444" s="7" t="s">
        <v>590</v>
      </c>
      <c r="E444" s="14" t="s">
        <v>491</v>
      </c>
      <c r="F444" s="15">
        <v>1</v>
      </c>
      <c r="G444" s="158"/>
      <c r="H444" s="118"/>
      <c r="I444" s="140">
        <v>1</v>
      </c>
      <c r="J444" s="50">
        <v>2000</v>
      </c>
    </row>
    <row r="445" spans="1:10" ht="93.75" customHeight="1" x14ac:dyDescent="0.25">
      <c r="A445" s="37">
        <v>401</v>
      </c>
      <c r="B445" s="4" t="s">
        <v>398</v>
      </c>
      <c r="C445" s="6" t="s">
        <v>399</v>
      </c>
      <c r="D445" s="32" t="s">
        <v>587</v>
      </c>
      <c r="E445" s="14" t="s">
        <v>461</v>
      </c>
      <c r="F445" s="15">
        <v>1</v>
      </c>
      <c r="G445" s="158"/>
      <c r="H445" s="118"/>
      <c r="I445" s="140">
        <v>1</v>
      </c>
      <c r="J445" s="50">
        <v>250</v>
      </c>
    </row>
    <row r="446" spans="1:10" ht="25.5" x14ac:dyDescent="0.25">
      <c r="A446" s="37">
        <v>402</v>
      </c>
      <c r="B446" s="4" t="s">
        <v>400</v>
      </c>
      <c r="C446" s="6" t="s">
        <v>378</v>
      </c>
      <c r="D446" s="32" t="s">
        <v>445</v>
      </c>
      <c r="E446" s="14" t="s">
        <v>461</v>
      </c>
      <c r="F446" s="15">
        <v>1</v>
      </c>
      <c r="G446" s="158"/>
      <c r="H446" s="118"/>
      <c r="I446" s="140">
        <v>1</v>
      </c>
      <c r="J446" s="50">
        <v>400</v>
      </c>
    </row>
    <row r="447" spans="1:10" s="1" customFormat="1" ht="42" customHeight="1" x14ac:dyDescent="0.25">
      <c r="A447" s="37">
        <v>403</v>
      </c>
      <c r="B447" s="4" t="s">
        <v>477</v>
      </c>
      <c r="C447" s="6" t="s">
        <v>402</v>
      </c>
      <c r="D447" s="32" t="s">
        <v>724</v>
      </c>
      <c r="E447" s="28" t="s">
        <v>491</v>
      </c>
      <c r="F447" s="29">
        <v>2</v>
      </c>
      <c r="G447" s="158"/>
      <c r="H447" s="118"/>
      <c r="I447" s="152">
        <v>2</v>
      </c>
      <c r="J447" s="83">
        <v>2100</v>
      </c>
    </row>
    <row r="448" spans="1:10" ht="29.25" customHeight="1" x14ac:dyDescent="0.25">
      <c r="A448" s="37">
        <v>404</v>
      </c>
      <c r="B448" s="4" t="s">
        <v>401</v>
      </c>
      <c r="C448" s="6" t="s">
        <v>403</v>
      </c>
      <c r="D448" s="32" t="s">
        <v>403</v>
      </c>
      <c r="E448" s="14" t="s">
        <v>458</v>
      </c>
      <c r="F448" s="15">
        <v>1400</v>
      </c>
      <c r="G448" s="158"/>
      <c r="H448" s="118"/>
      <c r="I448" s="140">
        <v>1400</v>
      </c>
      <c r="J448" s="50">
        <v>15</v>
      </c>
    </row>
    <row r="449" spans="1:10" s="1" customFormat="1" ht="37.5" customHeight="1" x14ac:dyDescent="0.25">
      <c r="A449" s="37">
        <v>405</v>
      </c>
      <c r="B449" s="4" t="s">
        <v>553</v>
      </c>
      <c r="C449" s="6" t="s">
        <v>578</v>
      </c>
      <c r="D449" s="32" t="s">
        <v>725</v>
      </c>
      <c r="E449" s="28" t="s">
        <v>491</v>
      </c>
      <c r="F449" s="29">
        <v>7</v>
      </c>
      <c r="G449" s="158"/>
      <c r="H449" s="118"/>
      <c r="I449" s="152">
        <v>7</v>
      </c>
      <c r="J449" s="83">
        <v>2100</v>
      </c>
    </row>
    <row r="450" spans="1:10" ht="27.75" customHeight="1" x14ac:dyDescent="0.25">
      <c r="A450" s="181" t="s">
        <v>687</v>
      </c>
      <c r="B450" s="182"/>
      <c r="C450" s="182"/>
      <c r="D450" s="182"/>
      <c r="E450" s="84"/>
      <c r="F450" s="84"/>
      <c r="G450" s="162"/>
      <c r="H450" s="122"/>
      <c r="I450" s="78"/>
      <c r="J450" s="60"/>
    </row>
    <row r="451" spans="1:10" ht="92.25" customHeight="1" x14ac:dyDescent="0.25">
      <c r="A451" s="37">
        <v>406</v>
      </c>
      <c r="B451" s="4" t="s">
        <v>404</v>
      </c>
      <c r="C451" s="6" t="s">
        <v>399</v>
      </c>
      <c r="D451" s="32" t="s">
        <v>587</v>
      </c>
      <c r="E451" s="14" t="s">
        <v>461</v>
      </c>
      <c r="F451" s="15">
        <v>1</v>
      </c>
      <c r="G451" s="158"/>
      <c r="H451" s="118"/>
      <c r="I451" s="140">
        <v>1</v>
      </c>
      <c r="J451" s="50">
        <v>250</v>
      </c>
    </row>
    <row r="452" spans="1:10" ht="100.5" customHeight="1" x14ac:dyDescent="0.25">
      <c r="A452" s="37">
        <v>407</v>
      </c>
      <c r="B452" s="4" t="s">
        <v>405</v>
      </c>
      <c r="C452" s="6" t="s">
        <v>441</v>
      </c>
      <c r="D452" s="7" t="s">
        <v>583</v>
      </c>
      <c r="E452" s="14" t="s">
        <v>461</v>
      </c>
      <c r="F452" s="15">
        <v>1</v>
      </c>
      <c r="G452" s="158"/>
      <c r="H452" s="118"/>
      <c r="I452" s="140">
        <v>1</v>
      </c>
      <c r="J452" s="50">
        <v>280</v>
      </c>
    </row>
    <row r="453" spans="1:10" ht="27.75" customHeight="1" x14ac:dyDescent="0.25">
      <c r="A453" s="181" t="s">
        <v>688</v>
      </c>
      <c r="B453" s="182"/>
      <c r="C453" s="182"/>
      <c r="D453" s="182"/>
      <c r="E453" s="84"/>
      <c r="F453" s="84"/>
      <c r="G453" s="162"/>
      <c r="H453" s="122"/>
      <c r="I453" s="78"/>
      <c r="J453" s="60"/>
    </row>
    <row r="454" spans="1:10" ht="102.75" customHeight="1" x14ac:dyDescent="0.25">
      <c r="A454" s="37">
        <v>408</v>
      </c>
      <c r="B454" s="175" t="s">
        <v>406</v>
      </c>
      <c r="C454" s="6" t="s">
        <v>407</v>
      </c>
      <c r="D454" s="32" t="s">
        <v>587</v>
      </c>
      <c r="E454" s="14" t="s">
        <v>461</v>
      </c>
      <c r="F454" s="15">
        <v>1</v>
      </c>
      <c r="G454" s="158"/>
      <c r="H454" s="118"/>
      <c r="I454" s="140">
        <v>1</v>
      </c>
      <c r="J454" s="50">
        <v>250</v>
      </c>
    </row>
    <row r="455" spans="1:10" ht="90" customHeight="1" x14ac:dyDescent="0.25">
      <c r="A455" s="37">
        <v>409</v>
      </c>
      <c r="B455" s="183"/>
      <c r="C455" s="173" t="s">
        <v>497</v>
      </c>
      <c r="D455" s="7" t="s">
        <v>583</v>
      </c>
      <c r="E455" s="14" t="s">
        <v>461</v>
      </c>
      <c r="F455" s="15">
        <v>1</v>
      </c>
      <c r="G455" s="158"/>
      <c r="H455" s="118"/>
      <c r="I455" s="140">
        <v>1</v>
      </c>
      <c r="J455" s="50">
        <v>250</v>
      </c>
    </row>
    <row r="456" spans="1:10" s="1" customFormat="1" ht="31.5" customHeight="1" x14ac:dyDescent="0.25">
      <c r="A456" s="37">
        <v>410</v>
      </c>
      <c r="B456" s="184"/>
      <c r="C456" s="178"/>
      <c r="D456" s="32" t="s">
        <v>719</v>
      </c>
      <c r="E456" s="14" t="s">
        <v>491</v>
      </c>
      <c r="F456" s="15">
        <v>1</v>
      </c>
      <c r="G456" s="158"/>
      <c r="H456" s="118"/>
      <c r="I456" s="149">
        <v>1</v>
      </c>
      <c r="J456" s="83">
        <v>2100</v>
      </c>
    </row>
    <row r="457" spans="1:10" ht="27.75" customHeight="1" x14ac:dyDescent="0.25">
      <c r="A457" s="181" t="s">
        <v>689</v>
      </c>
      <c r="B457" s="182"/>
      <c r="C457" s="182"/>
      <c r="D457" s="182"/>
      <c r="E457" s="84"/>
      <c r="F457" s="84"/>
      <c r="G457" s="162"/>
      <c r="H457" s="122"/>
      <c r="I457" s="78"/>
      <c r="J457" s="60"/>
    </row>
    <row r="458" spans="1:10" ht="96" customHeight="1" x14ac:dyDescent="0.25">
      <c r="A458" s="37">
        <v>411</v>
      </c>
      <c r="B458" s="4" t="s">
        <v>409</v>
      </c>
      <c r="C458" s="6" t="s">
        <v>410</v>
      </c>
      <c r="D458" s="7" t="s">
        <v>583</v>
      </c>
      <c r="E458" s="14" t="s">
        <v>461</v>
      </c>
      <c r="F458" s="15">
        <v>1</v>
      </c>
      <c r="G458" s="158"/>
      <c r="H458" s="118"/>
      <c r="I458" s="140">
        <v>1</v>
      </c>
      <c r="J458" s="50">
        <v>250</v>
      </c>
    </row>
    <row r="459" spans="1:10" s="1" customFormat="1" ht="37.5" customHeight="1" x14ac:dyDescent="0.25">
      <c r="A459" s="37">
        <v>412</v>
      </c>
      <c r="B459" s="4" t="s">
        <v>543</v>
      </c>
      <c r="C459" s="6" t="s">
        <v>498</v>
      </c>
      <c r="D459" s="32" t="s">
        <v>726</v>
      </c>
      <c r="E459" s="14" t="s">
        <v>491</v>
      </c>
      <c r="F459" s="15">
        <v>1</v>
      </c>
      <c r="G459" s="158"/>
      <c r="H459" s="118"/>
      <c r="I459" s="149">
        <v>1</v>
      </c>
      <c r="J459" s="83">
        <v>800</v>
      </c>
    </row>
    <row r="460" spans="1:10" ht="98.25" customHeight="1" x14ac:dyDescent="0.25">
      <c r="A460" s="37">
        <v>413</v>
      </c>
      <c r="B460" s="4" t="s">
        <v>411</v>
      </c>
      <c r="C460" s="6" t="s">
        <v>395</v>
      </c>
      <c r="D460" s="7" t="s">
        <v>583</v>
      </c>
      <c r="E460" s="14" t="s">
        <v>461</v>
      </c>
      <c r="F460" s="15">
        <v>1</v>
      </c>
      <c r="G460" s="158"/>
      <c r="H460" s="118"/>
      <c r="I460" s="140">
        <v>1</v>
      </c>
      <c r="J460" s="50">
        <v>250</v>
      </c>
    </row>
    <row r="461" spans="1:10" ht="27.75" customHeight="1" x14ac:dyDescent="0.25">
      <c r="A461" s="181" t="s">
        <v>690</v>
      </c>
      <c r="B461" s="182"/>
      <c r="C461" s="182"/>
      <c r="D461" s="182"/>
      <c r="E461" s="84"/>
      <c r="F461" s="84"/>
      <c r="G461" s="162"/>
      <c r="H461" s="122"/>
      <c r="I461" s="78"/>
      <c r="J461" s="60"/>
    </row>
    <row r="462" spans="1:10" ht="93.75" customHeight="1" x14ac:dyDescent="0.25">
      <c r="A462" s="37">
        <v>414</v>
      </c>
      <c r="B462" s="4" t="s">
        <v>412</v>
      </c>
      <c r="C462" s="6" t="s">
        <v>408</v>
      </c>
      <c r="D462" s="7" t="s">
        <v>583</v>
      </c>
      <c r="E462" s="14" t="s">
        <v>461</v>
      </c>
      <c r="F462" s="15">
        <v>1</v>
      </c>
      <c r="G462" s="158"/>
      <c r="H462" s="118"/>
      <c r="I462" s="140">
        <v>1</v>
      </c>
      <c r="J462" s="50">
        <v>250</v>
      </c>
    </row>
    <row r="463" spans="1:10" ht="95.25" customHeight="1" x14ac:dyDescent="0.25">
      <c r="A463" s="37">
        <v>415</v>
      </c>
      <c r="B463" s="4" t="s">
        <v>118</v>
      </c>
      <c r="C463" s="6" t="s">
        <v>579</v>
      </c>
      <c r="D463" s="7" t="s">
        <v>584</v>
      </c>
      <c r="E463" s="14" t="s">
        <v>461</v>
      </c>
      <c r="F463" s="15">
        <v>1</v>
      </c>
      <c r="G463" s="158"/>
      <c r="H463" s="118"/>
      <c r="I463" s="140">
        <v>1</v>
      </c>
      <c r="J463" s="50">
        <v>280</v>
      </c>
    </row>
    <row r="464" spans="1:10" ht="99" customHeight="1" x14ac:dyDescent="0.25">
      <c r="A464" s="37">
        <v>416</v>
      </c>
      <c r="B464" s="4" t="s">
        <v>413</v>
      </c>
      <c r="C464" s="6" t="s">
        <v>414</v>
      </c>
      <c r="D464" s="7" t="s">
        <v>583</v>
      </c>
      <c r="E464" s="14" t="s">
        <v>461</v>
      </c>
      <c r="F464" s="15">
        <v>1</v>
      </c>
      <c r="G464" s="158"/>
      <c r="H464" s="118"/>
      <c r="I464" s="140">
        <v>1</v>
      </c>
      <c r="J464" s="50">
        <v>250</v>
      </c>
    </row>
    <row r="465" spans="1:10" ht="27.75" customHeight="1" x14ac:dyDescent="0.25">
      <c r="A465" s="181" t="s">
        <v>691</v>
      </c>
      <c r="B465" s="182"/>
      <c r="C465" s="182"/>
      <c r="D465" s="182"/>
      <c r="E465" s="84"/>
      <c r="F465" s="84"/>
      <c r="G465" s="162"/>
      <c r="H465" s="122"/>
      <c r="I465" s="78"/>
      <c r="J465" s="60"/>
    </row>
    <row r="466" spans="1:10" ht="96" customHeight="1" x14ac:dyDescent="0.25">
      <c r="A466" s="37">
        <v>417</v>
      </c>
      <c r="B466" s="4" t="s">
        <v>415</v>
      </c>
      <c r="C466" s="6" t="s">
        <v>416</v>
      </c>
      <c r="D466" s="7" t="s">
        <v>583</v>
      </c>
      <c r="E466" s="14" t="s">
        <v>461</v>
      </c>
      <c r="F466" s="15">
        <v>1</v>
      </c>
      <c r="G466" s="158"/>
      <c r="H466" s="118"/>
      <c r="I466" s="140">
        <v>1</v>
      </c>
      <c r="J466" s="50">
        <v>250</v>
      </c>
    </row>
    <row r="467" spans="1:10" ht="27.75" customHeight="1" x14ac:dyDescent="0.25">
      <c r="A467" s="37">
        <v>418</v>
      </c>
      <c r="B467" s="175" t="s">
        <v>644</v>
      </c>
      <c r="C467" s="173" t="s">
        <v>520</v>
      </c>
      <c r="D467" s="32" t="s">
        <v>479</v>
      </c>
      <c r="E467" s="14" t="s">
        <v>464</v>
      </c>
      <c r="F467" s="15">
        <v>4</v>
      </c>
      <c r="G467" s="158"/>
      <c r="H467" s="118"/>
      <c r="I467" s="140">
        <v>12</v>
      </c>
      <c r="J467" s="50">
        <v>25</v>
      </c>
    </row>
    <row r="468" spans="1:10" ht="30.75" customHeight="1" x14ac:dyDescent="0.25">
      <c r="A468" s="37">
        <v>419</v>
      </c>
      <c r="B468" s="176"/>
      <c r="C468" s="177"/>
      <c r="D468" s="32" t="s">
        <v>463</v>
      </c>
      <c r="E468" s="14" t="s">
        <v>464</v>
      </c>
      <c r="F468" s="15">
        <v>4.5</v>
      </c>
      <c r="G468" s="158"/>
      <c r="H468" s="118"/>
      <c r="I468" s="140">
        <v>4.5</v>
      </c>
      <c r="J468" s="50">
        <v>180</v>
      </c>
    </row>
    <row r="469" spans="1:10" ht="29.25" customHeight="1" x14ac:dyDescent="0.25">
      <c r="A469" s="37">
        <v>420</v>
      </c>
      <c r="B469" s="85" t="s">
        <v>645</v>
      </c>
      <c r="C469" s="177"/>
      <c r="D469" s="32" t="s">
        <v>478</v>
      </c>
      <c r="E469" s="14" t="s">
        <v>458</v>
      </c>
      <c r="F469" s="15">
        <v>2.5</v>
      </c>
      <c r="G469" s="158"/>
      <c r="H469" s="118"/>
      <c r="I469" s="140">
        <v>7</v>
      </c>
      <c r="J469" s="50">
        <v>63</v>
      </c>
    </row>
    <row r="470" spans="1:10" ht="27.75" customHeight="1" x14ac:dyDescent="0.25">
      <c r="A470" s="37">
        <v>421</v>
      </c>
      <c r="B470" s="88" t="s">
        <v>98</v>
      </c>
      <c r="C470" s="177"/>
      <c r="D470" s="32" t="s">
        <v>479</v>
      </c>
      <c r="E470" s="14" t="s">
        <v>464</v>
      </c>
      <c r="F470" s="15">
        <v>8</v>
      </c>
      <c r="G470" s="158"/>
      <c r="H470" s="118"/>
      <c r="I470" s="140">
        <v>12</v>
      </c>
      <c r="J470" s="50">
        <v>25</v>
      </c>
    </row>
    <row r="471" spans="1:10" ht="29.25" customHeight="1" x14ac:dyDescent="0.25">
      <c r="A471" s="37">
        <v>422</v>
      </c>
      <c r="B471" s="85" t="s">
        <v>96</v>
      </c>
      <c r="C471" s="178"/>
      <c r="D471" s="32" t="s">
        <v>478</v>
      </c>
      <c r="E471" s="14" t="s">
        <v>458</v>
      </c>
      <c r="F471" s="15">
        <v>4.5</v>
      </c>
      <c r="G471" s="158"/>
      <c r="H471" s="118"/>
      <c r="I471" s="140">
        <v>7</v>
      </c>
      <c r="J471" s="50">
        <v>63</v>
      </c>
    </row>
    <row r="472" spans="1:10" ht="27.75" customHeight="1" x14ac:dyDescent="0.25">
      <c r="A472" s="181" t="s">
        <v>692</v>
      </c>
      <c r="B472" s="182"/>
      <c r="C472" s="182"/>
      <c r="D472" s="182"/>
      <c r="E472" s="84"/>
      <c r="F472" s="84"/>
      <c r="G472" s="162"/>
      <c r="H472" s="122"/>
      <c r="I472" s="78"/>
      <c r="J472" s="60"/>
    </row>
    <row r="473" spans="1:10" ht="94.5" customHeight="1" x14ac:dyDescent="0.25">
      <c r="A473" s="37">
        <v>423</v>
      </c>
      <c r="B473" s="175" t="s">
        <v>417</v>
      </c>
      <c r="C473" s="6" t="s">
        <v>416</v>
      </c>
      <c r="D473" s="7" t="s">
        <v>583</v>
      </c>
      <c r="E473" s="14" t="s">
        <v>461</v>
      </c>
      <c r="F473" s="15">
        <v>1</v>
      </c>
      <c r="G473" s="158"/>
      <c r="H473" s="118"/>
      <c r="I473" s="140">
        <v>1</v>
      </c>
      <c r="J473" s="50">
        <v>250</v>
      </c>
    </row>
    <row r="474" spans="1:10" ht="28.5" customHeight="1" x14ac:dyDescent="0.25">
      <c r="A474" s="37">
        <v>424</v>
      </c>
      <c r="B474" s="184"/>
      <c r="C474" s="6" t="s">
        <v>378</v>
      </c>
      <c r="D474" s="32" t="s">
        <v>445</v>
      </c>
      <c r="E474" s="14" t="s">
        <v>461</v>
      </c>
      <c r="F474" s="15">
        <v>1</v>
      </c>
      <c r="G474" s="158"/>
      <c r="H474" s="118"/>
      <c r="I474" s="140">
        <v>1</v>
      </c>
      <c r="J474" s="50">
        <v>400</v>
      </c>
    </row>
    <row r="475" spans="1:10" ht="100.5" customHeight="1" x14ac:dyDescent="0.25">
      <c r="A475" s="37">
        <v>425</v>
      </c>
      <c r="B475" s="4" t="s">
        <v>418</v>
      </c>
      <c r="C475" s="6" t="s">
        <v>416</v>
      </c>
      <c r="D475" s="7" t="s">
        <v>583</v>
      </c>
      <c r="E475" s="14" t="s">
        <v>461</v>
      </c>
      <c r="F475" s="15">
        <v>1</v>
      </c>
      <c r="G475" s="158"/>
      <c r="H475" s="118"/>
      <c r="I475" s="140">
        <v>1</v>
      </c>
      <c r="J475" s="50">
        <v>250</v>
      </c>
    </row>
    <row r="476" spans="1:10" ht="27.75" customHeight="1" x14ac:dyDescent="0.25">
      <c r="A476" s="181" t="s">
        <v>693</v>
      </c>
      <c r="B476" s="182"/>
      <c r="C476" s="182"/>
      <c r="D476" s="182"/>
      <c r="E476" s="84"/>
      <c r="F476" s="84"/>
      <c r="G476" s="162"/>
      <c r="H476" s="122"/>
      <c r="I476" s="78"/>
      <c r="J476" s="60"/>
    </row>
    <row r="477" spans="1:10" ht="94.5" customHeight="1" x14ac:dyDescent="0.25">
      <c r="A477" s="37">
        <v>426</v>
      </c>
      <c r="B477" s="4" t="s">
        <v>419</v>
      </c>
      <c r="C477" s="6" t="s">
        <v>416</v>
      </c>
      <c r="D477" s="7" t="s">
        <v>583</v>
      </c>
      <c r="E477" s="14" t="s">
        <v>461</v>
      </c>
      <c r="F477" s="15">
        <v>1</v>
      </c>
      <c r="G477" s="158"/>
      <c r="H477" s="118"/>
      <c r="I477" s="140">
        <v>1</v>
      </c>
      <c r="J477" s="50">
        <v>250</v>
      </c>
    </row>
    <row r="478" spans="1:10" ht="27.75" customHeight="1" x14ac:dyDescent="0.25">
      <c r="A478" s="181" t="s">
        <v>694</v>
      </c>
      <c r="B478" s="182"/>
      <c r="C478" s="182"/>
      <c r="D478" s="182"/>
      <c r="E478" s="84"/>
      <c r="F478" s="84"/>
      <c r="G478" s="162"/>
      <c r="H478" s="122"/>
      <c r="I478" s="78"/>
      <c r="J478" s="60"/>
    </row>
    <row r="479" spans="1:10" ht="96" customHeight="1" x14ac:dyDescent="0.25">
      <c r="A479" s="37">
        <v>427</v>
      </c>
      <c r="B479" s="4" t="s">
        <v>70</v>
      </c>
      <c r="C479" s="6" t="s">
        <v>416</v>
      </c>
      <c r="D479" s="7" t="s">
        <v>583</v>
      </c>
      <c r="E479" s="14" t="s">
        <v>461</v>
      </c>
      <c r="F479" s="15">
        <v>1</v>
      </c>
      <c r="G479" s="158"/>
      <c r="H479" s="118"/>
      <c r="I479" s="140">
        <v>1</v>
      </c>
      <c r="J479" s="50">
        <v>250</v>
      </c>
    </row>
    <row r="480" spans="1:10" s="1" customFormat="1" ht="95.25" customHeight="1" x14ac:dyDescent="0.25">
      <c r="A480" s="37">
        <v>428</v>
      </c>
      <c r="B480" s="4" t="s">
        <v>420</v>
      </c>
      <c r="C480" s="6" t="s">
        <v>440</v>
      </c>
      <c r="D480" s="7" t="s">
        <v>584</v>
      </c>
      <c r="E480" s="14" t="s">
        <v>461</v>
      </c>
      <c r="F480" s="15">
        <v>1</v>
      </c>
      <c r="G480" s="158"/>
      <c r="H480" s="118"/>
      <c r="I480" s="153">
        <v>1</v>
      </c>
      <c r="J480" s="30">
        <v>280</v>
      </c>
    </row>
    <row r="481" spans="1:10" ht="27.75" customHeight="1" x14ac:dyDescent="0.25">
      <c r="A481" s="181" t="s">
        <v>695</v>
      </c>
      <c r="B481" s="182"/>
      <c r="C481" s="182"/>
      <c r="D481" s="182"/>
      <c r="E481" s="84"/>
      <c r="F481" s="84"/>
      <c r="G481" s="162"/>
      <c r="H481" s="122"/>
      <c r="I481" s="78"/>
      <c r="J481" s="60"/>
    </row>
    <row r="482" spans="1:10" ht="31.5" customHeight="1" x14ac:dyDescent="0.25">
      <c r="A482" s="37">
        <v>429</v>
      </c>
      <c r="B482" s="4" t="s">
        <v>421</v>
      </c>
      <c r="C482" s="6" t="s">
        <v>422</v>
      </c>
      <c r="D482" s="7" t="s">
        <v>590</v>
      </c>
      <c r="E482" s="14" t="s">
        <v>491</v>
      </c>
      <c r="F482" s="15">
        <v>1</v>
      </c>
      <c r="G482" s="158"/>
      <c r="H482" s="118"/>
      <c r="I482" s="140">
        <v>1</v>
      </c>
      <c r="J482" s="50">
        <v>2000</v>
      </c>
    </row>
    <row r="483" spans="1:10" ht="27.75" customHeight="1" x14ac:dyDescent="0.25">
      <c r="A483" s="181" t="s">
        <v>696</v>
      </c>
      <c r="B483" s="182"/>
      <c r="C483" s="182"/>
      <c r="D483" s="182"/>
      <c r="E483" s="84"/>
      <c r="F483" s="84"/>
      <c r="G483" s="162"/>
      <c r="H483" s="122"/>
      <c r="I483" s="78"/>
      <c r="J483" s="60"/>
    </row>
    <row r="484" spans="1:10" ht="28.5" customHeight="1" thickBot="1" x14ac:dyDescent="0.3">
      <c r="A484" s="104">
        <v>430</v>
      </c>
      <c r="B484" s="4" t="s">
        <v>423</v>
      </c>
      <c r="C484" s="6" t="s">
        <v>372</v>
      </c>
      <c r="D484" s="32" t="s">
        <v>555</v>
      </c>
      <c r="E484" s="14" t="s">
        <v>458</v>
      </c>
      <c r="F484" s="25">
        <v>1</v>
      </c>
      <c r="G484" s="158"/>
      <c r="H484" s="118"/>
      <c r="I484" s="141">
        <v>1</v>
      </c>
      <c r="J484" s="50">
        <v>63</v>
      </c>
    </row>
    <row r="485" spans="1:10" ht="46.5" customHeight="1" thickBot="1" x14ac:dyDescent="0.3">
      <c r="A485" s="154"/>
      <c r="B485" s="104"/>
      <c r="C485" s="31" t="s">
        <v>580</v>
      </c>
      <c r="D485" s="113" t="s">
        <v>494</v>
      </c>
      <c r="E485" s="43"/>
      <c r="F485" s="44"/>
      <c r="G485" s="168"/>
      <c r="H485" s="125"/>
      <c r="I485" s="70"/>
      <c r="J485" s="71"/>
    </row>
    <row r="486" spans="1:10" ht="52.5" customHeight="1" thickBot="1" x14ac:dyDescent="0.3">
      <c r="D486" s="114" t="s">
        <v>548</v>
      </c>
      <c r="E486" s="111" t="s">
        <v>461</v>
      </c>
      <c r="F486" s="47">
        <v>1</v>
      </c>
      <c r="G486" s="169"/>
      <c r="H486" s="126"/>
      <c r="I486" s="74" t="s">
        <v>461</v>
      </c>
      <c r="J486" s="75" t="e">
        <f>ROUND(0.06*SUM(#REF!),-2)</f>
        <v>#REF!</v>
      </c>
    </row>
    <row r="487" spans="1:10" ht="55.5" customHeight="1" thickBot="1" x14ac:dyDescent="0.3">
      <c r="A487" s="45"/>
      <c r="B487" s="105"/>
      <c r="D487" s="115" t="s">
        <v>715</v>
      </c>
      <c r="E487" s="112" t="s">
        <v>461</v>
      </c>
      <c r="F487" s="46">
        <v>1</v>
      </c>
      <c r="G487" s="169"/>
      <c r="H487" s="127"/>
      <c r="I487" s="76">
        <v>1</v>
      </c>
      <c r="J487" s="77" t="s">
        <v>547</v>
      </c>
    </row>
    <row r="488" spans="1:10" ht="29.25" customHeight="1" thickBot="1" x14ac:dyDescent="0.3">
      <c r="A488" s="45"/>
      <c r="B488" s="105"/>
      <c r="D488" s="110"/>
      <c r="E488" s="170" t="s">
        <v>712</v>
      </c>
      <c r="F488" s="171"/>
      <c r="G488" s="172"/>
      <c r="H488" s="127"/>
      <c r="I488" s="72"/>
      <c r="J488" s="73"/>
    </row>
    <row r="489" spans="1:10" ht="28.5" customHeight="1" thickBot="1" x14ac:dyDescent="0.3">
      <c r="A489" s="45"/>
      <c r="B489" s="105"/>
      <c r="D489" s="110"/>
      <c r="E489" s="170" t="s">
        <v>713</v>
      </c>
      <c r="F489" s="171"/>
      <c r="G489" s="172"/>
      <c r="H489" s="128"/>
      <c r="I489" s="72"/>
      <c r="J489" s="73"/>
    </row>
    <row r="490" spans="1:10" ht="28.5" customHeight="1" thickBot="1" x14ac:dyDescent="0.3">
      <c r="D490" s="110"/>
      <c r="E490" s="170" t="s">
        <v>714</v>
      </c>
      <c r="F490" s="171"/>
      <c r="G490" s="172"/>
      <c r="H490" s="127"/>
      <c r="I490" s="72"/>
      <c r="J490" s="73"/>
    </row>
    <row r="493" spans="1:10" x14ac:dyDescent="0.25">
      <c r="B493" s="130"/>
      <c r="C493" s="130"/>
      <c r="D493" s="130"/>
    </row>
    <row r="501" spans="4:4" x14ac:dyDescent="0.25">
      <c r="D501" s="106" t="s">
        <v>711</v>
      </c>
    </row>
    <row r="502" spans="4:4" x14ac:dyDescent="0.25">
      <c r="D502" s="106" t="s">
        <v>727</v>
      </c>
    </row>
    <row r="503" spans="4:4" x14ac:dyDescent="0.25">
      <c r="D503" s="107"/>
    </row>
    <row r="504" spans="4:4" x14ac:dyDescent="0.25">
      <c r="D504" s="107"/>
    </row>
    <row r="505" spans="4:4" x14ac:dyDescent="0.25">
      <c r="D505" s="107"/>
    </row>
    <row r="506" spans="4:4" x14ac:dyDescent="0.25">
      <c r="D506" s="108"/>
    </row>
    <row r="507" spans="4:4" x14ac:dyDescent="0.25">
      <c r="D507" s="109"/>
    </row>
    <row r="508" spans="4:4" x14ac:dyDescent="0.25">
      <c r="D508" s="109"/>
    </row>
    <row r="509" spans="4:4" x14ac:dyDescent="0.25">
      <c r="D509" s="109"/>
    </row>
    <row r="510" spans="4:4" x14ac:dyDescent="0.25">
      <c r="D510" s="109"/>
    </row>
    <row r="511" spans="4:4" x14ac:dyDescent="0.25">
      <c r="D511" s="109"/>
    </row>
  </sheetData>
  <autoFilter ref="A2:H490">
    <filterColumn colId="4" showButton="0"/>
  </autoFilter>
  <mergeCells count="243">
    <mergeCell ref="A1:H1"/>
    <mergeCell ref="G2:G3"/>
    <mergeCell ref="H2:H3"/>
    <mergeCell ref="A481:D481"/>
    <mergeCell ref="A483:D483"/>
    <mergeCell ref="A450:D450"/>
    <mergeCell ref="A453:D453"/>
    <mergeCell ref="A457:D457"/>
    <mergeCell ref="A461:D461"/>
    <mergeCell ref="A465:D465"/>
    <mergeCell ref="A472:D472"/>
    <mergeCell ref="A476:D476"/>
    <mergeCell ref="A478:D478"/>
    <mergeCell ref="B473:B474"/>
    <mergeCell ref="B54:B55"/>
    <mergeCell ref="B117:B118"/>
    <mergeCell ref="C117:C118"/>
    <mergeCell ref="A396:D396"/>
    <mergeCell ref="A400:D400"/>
    <mergeCell ref="A411:D411"/>
    <mergeCell ref="A427:D427"/>
    <mergeCell ref="C309:C310"/>
    <mergeCell ref="C324:C325"/>
    <mergeCell ref="B301:B304"/>
    <mergeCell ref="C328:C329"/>
    <mergeCell ref="C165:C166"/>
    <mergeCell ref="C312:C313"/>
    <mergeCell ref="C240:C241"/>
    <mergeCell ref="C253:C254"/>
    <mergeCell ref="B205:B207"/>
    <mergeCell ref="C211:C213"/>
    <mergeCell ref="C174:C175"/>
    <mergeCell ref="B253:B254"/>
    <mergeCell ref="A214:D214"/>
    <mergeCell ref="A245:D245"/>
    <mergeCell ref="A261:D261"/>
    <mergeCell ref="B293:B294"/>
    <mergeCell ref="B194:B198"/>
    <mergeCell ref="B288:B289"/>
    <mergeCell ref="B265:B266"/>
    <mergeCell ref="B211:B213"/>
    <mergeCell ref="B215:B216"/>
    <mergeCell ref="B267:B268"/>
    <mergeCell ref="B275:B277"/>
    <mergeCell ref="C275:C277"/>
    <mergeCell ref="B88:B90"/>
    <mergeCell ref="C88:C90"/>
    <mergeCell ref="B114:B116"/>
    <mergeCell ref="C114:C116"/>
    <mergeCell ref="C180:C182"/>
    <mergeCell ref="C224:C225"/>
    <mergeCell ref="C259:C260"/>
    <mergeCell ref="A127:D127"/>
    <mergeCell ref="A132:D132"/>
    <mergeCell ref="B185:B186"/>
    <mergeCell ref="C185:C186"/>
    <mergeCell ref="B201:B202"/>
    <mergeCell ref="C201:C202"/>
    <mergeCell ref="C226:C227"/>
    <mergeCell ref="C220:C221"/>
    <mergeCell ref="A91:D91"/>
    <mergeCell ref="A96:D96"/>
    <mergeCell ref="A103:D103"/>
    <mergeCell ref="A119:D119"/>
    <mergeCell ref="C234:C236"/>
    <mergeCell ref="C120:C121"/>
    <mergeCell ref="B183:B184"/>
    <mergeCell ref="B199:B200"/>
    <mergeCell ref="A140:D140"/>
    <mergeCell ref="A145:D145"/>
    <mergeCell ref="C156:C157"/>
    <mergeCell ref="C160:C161"/>
    <mergeCell ref="A162:D162"/>
    <mergeCell ref="A170:D170"/>
    <mergeCell ref="A176:D176"/>
    <mergeCell ref="B146:B148"/>
    <mergeCell ref="B160:B161"/>
    <mergeCell ref="B156:B157"/>
    <mergeCell ref="C49:C50"/>
    <mergeCell ref="B49:B50"/>
    <mergeCell ref="C57:C58"/>
    <mergeCell ref="C78:C79"/>
    <mergeCell ref="C135:C137"/>
    <mergeCell ref="C13:C14"/>
    <mergeCell ref="C16:C18"/>
    <mergeCell ref="C94:C95"/>
    <mergeCell ref="B94:B95"/>
    <mergeCell ref="C62:C63"/>
    <mergeCell ref="B62:B63"/>
    <mergeCell ref="C68:C69"/>
    <mergeCell ref="B68:B69"/>
    <mergeCell ref="C54:C55"/>
    <mergeCell ref="B77:B79"/>
    <mergeCell ref="B81:B82"/>
    <mergeCell ref="B27:B28"/>
    <mergeCell ref="C27:C28"/>
    <mergeCell ref="A72:D72"/>
    <mergeCell ref="A80:D80"/>
    <mergeCell ref="C42:C43"/>
    <mergeCell ref="B42:B43"/>
    <mergeCell ref="C45:C48"/>
    <mergeCell ref="B45:B48"/>
    <mergeCell ref="C52:C53"/>
    <mergeCell ref="B52:B53"/>
    <mergeCell ref="E2:F2"/>
    <mergeCell ref="B10:B11"/>
    <mergeCell ref="B30:B36"/>
    <mergeCell ref="C40:C41"/>
    <mergeCell ref="C10:C11"/>
    <mergeCell ref="D2:D3"/>
    <mergeCell ref="C2:C3"/>
    <mergeCell ref="B2:B3"/>
    <mergeCell ref="B6:B9"/>
    <mergeCell ref="C37:C39"/>
    <mergeCell ref="B22:B23"/>
    <mergeCell ref="C22:C23"/>
    <mergeCell ref="B13:B14"/>
    <mergeCell ref="C6:C9"/>
    <mergeCell ref="C30:C36"/>
    <mergeCell ref="B16:B18"/>
    <mergeCell ref="B37:B41"/>
    <mergeCell ref="B24:B25"/>
    <mergeCell ref="C24:C25"/>
    <mergeCell ref="A4:D4"/>
    <mergeCell ref="A5:D5"/>
    <mergeCell ref="A29:D29"/>
    <mergeCell ref="A2:A3"/>
    <mergeCell ref="B262:B263"/>
    <mergeCell ref="B133:B134"/>
    <mergeCell ref="B141:B144"/>
    <mergeCell ref="B173:B175"/>
    <mergeCell ref="B135:B137"/>
    <mergeCell ref="C335:C337"/>
    <mergeCell ref="B106:B107"/>
    <mergeCell ref="C106:C107"/>
    <mergeCell ref="C146:C148"/>
    <mergeCell ref="B180:B182"/>
    <mergeCell ref="C195:C196"/>
    <mergeCell ref="C197:C198"/>
    <mergeCell ref="C183:C184"/>
    <mergeCell ref="C177:C179"/>
    <mergeCell ref="B177:B179"/>
    <mergeCell ref="B158:B159"/>
    <mergeCell ref="C171:C172"/>
    <mergeCell ref="B171:B172"/>
    <mergeCell ref="B248:B249"/>
    <mergeCell ref="C248:C249"/>
    <mergeCell ref="B335:B337"/>
    <mergeCell ref="C286:C287"/>
    <mergeCell ref="B286:B287"/>
    <mergeCell ref="B351:B354"/>
    <mergeCell ref="B388:B389"/>
    <mergeCell ref="B405:B406"/>
    <mergeCell ref="A385:D385"/>
    <mergeCell ref="C293:C294"/>
    <mergeCell ref="B56:B58"/>
    <mergeCell ref="C188:C189"/>
    <mergeCell ref="B188:B189"/>
    <mergeCell ref="C190:C191"/>
    <mergeCell ref="C192:C193"/>
    <mergeCell ref="B190:B191"/>
    <mergeCell ref="B192:B193"/>
    <mergeCell ref="C215:C216"/>
    <mergeCell ref="C217:C218"/>
    <mergeCell ref="B273:B274"/>
    <mergeCell ref="C199:C200"/>
    <mergeCell ref="B208:B210"/>
    <mergeCell ref="B231:B233"/>
    <mergeCell ref="B234:B237"/>
    <mergeCell ref="B239:B241"/>
    <mergeCell ref="B278:B279"/>
    <mergeCell ref="C278:C279"/>
    <mergeCell ref="C205:C207"/>
    <mergeCell ref="B290:B291"/>
    <mergeCell ref="B393:B395"/>
    <mergeCell ref="B415:B416"/>
    <mergeCell ref="B434:B435"/>
    <mergeCell ref="B419:B420"/>
    <mergeCell ref="B442:B444"/>
    <mergeCell ref="B454:B456"/>
    <mergeCell ref="A300:D300"/>
    <mergeCell ref="A323:D323"/>
    <mergeCell ref="A334:D334"/>
    <mergeCell ref="A340:D340"/>
    <mergeCell ref="A355:D355"/>
    <mergeCell ref="A360:D360"/>
    <mergeCell ref="C351:C353"/>
    <mergeCell ref="B306:B307"/>
    <mergeCell ref="C306:C307"/>
    <mergeCell ref="C301:C304"/>
    <mergeCell ref="A367:D367"/>
    <mergeCell ref="A368:D368"/>
    <mergeCell ref="A370:D370"/>
    <mergeCell ref="A372:D372"/>
    <mergeCell ref="A376:D376"/>
    <mergeCell ref="A379:D379"/>
    <mergeCell ref="B308:B310"/>
    <mergeCell ref="B312:B314"/>
    <mergeCell ref="B342:B344"/>
    <mergeCell ref="C342:C343"/>
    <mergeCell ref="B246:B247"/>
    <mergeCell ref="B251:B252"/>
    <mergeCell ref="B255:B257"/>
    <mergeCell ref="C138:C139"/>
    <mergeCell ref="C142:C144"/>
    <mergeCell ref="C153:C154"/>
    <mergeCell ref="B153:B154"/>
    <mergeCell ref="B165:B166"/>
    <mergeCell ref="C208:C209"/>
    <mergeCell ref="B332:B333"/>
    <mergeCell ref="B296:B297"/>
    <mergeCell ref="B324:B326"/>
    <mergeCell ref="B328:B331"/>
    <mergeCell ref="B338:B339"/>
    <mergeCell ref="C290:C291"/>
    <mergeCell ref="B217:B218"/>
    <mergeCell ref="B259:B260"/>
    <mergeCell ref="C288:C289"/>
    <mergeCell ref="A282:D282"/>
    <mergeCell ref="A284:D284"/>
    <mergeCell ref="A292:D292"/>
    <mergeCell ref="C158:C159"/>
    <mergeCell ref="E488:G488"/>
    <mergeCell ref="E489:G489"/>
    <mergeCell ref="E490:G490"/>
    <mergeCell ref="C434:C435"/>
    <mergeCell ref="B467:B468"/>
    <mergeCell ref="C467:C471"/>
    <mergeCell ref="C415:C416"/>
    <mergeCell ref="B422:B423"/>
    <mergeCell ref="C422:C423"/>
    <mergeCell ref="B425:B426"/>
    <mergeCell ref="C425:C426"/>
    <mergeCell ref="B428:B429"/>
    <mergeCell ref="C428:C429"/>
    <mergeCell ref="B432:B433"/>
    <mergeCell ref="C432:C433"/>
    <mergeCell ref="C419:C420"/>
    <mergeCell ref="C455:C456"/>
    <mergeCell ref="C437:C438"/>
    <mergeCell ref="C442:C444"/>
    <mergeCell ref="A440:D440"/>
    <mergeCell ref="B437:B438"/>
  </mergeCells>
  <pageMargins left="0.23622047244094491" right="0.23622047244094491" top="0.74803149606299213" bottom="0.74803149606299213" header="0.31496062992125984" footer="0.31496062992125984"/>
  <pageSetup paperSize="9" scale="48" fitToHeight="0" orientation="portrait" r:id="rId1"/>
  <headerFooter>
    <oddFooter>Strona &amp;P z &amp;N</oddFooter>
  </headerFooter>
  <rowBreaks count="13" manualBreakCount="13">
    <brk id="44" max="7" man="1"/>
    <brk id="87" max="7" man="1"/>
    <brk id="123" max="7" man="1"/>
    <brk id="161" max="7" man="1"/>
    <brk id="204" max="7" man="1"/>
    <brk id="244" max="7" man="1"/>
    <brk id="274" max="7" man="1"/>
    <brk id="314" max="7" man="1"/>
    <brk id="349" max="7" man="1"/>
    <brk id="378" max="7" man="1"/>
    <brk id="410" max="7" man="1"/>
    <brk id="447" max="7" man="1"/>
    <brk id="474"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Arkusz1</vt:lpstr>
      <vt:lpstr>Arkusz1!Obszar_wydruku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Krendzelak Przemysław</dc:creator>
  <cp:lastModifiedBy>Karolina Perzanowska-Wróbel</cp:lastModifiedBy>
  <cp:lastPrinted>2017-10-18T14:09:45Z</cp:lastPrinted>
  <dcterms:created xsi:type="dcterms:W3CDTF">2017-02-22T08:00:37Z</dcterms:created>
  <dcterms:modified xsi:type="dcterms:W3CDTF">2017-10-26T12:16:19Z</dcterms:modified>
</cp:coreProperties>
</file>