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4"/>
  </bookViews>
  <sheets>
    <sheet name="Gorzów Wlkp." sheetId="1" r:id="rId1"/>
    <sheet name="Nowa Sól" sheetId="2" r:id="rId2"/>
    <sheet name="Słubice" sheetId="3" r:id="rId3"/>
    <sheet name="Świebodzin" sheetId="4" r:id="rId4"/>
    <sheet name="Żary" sheetId="5" r:id="rId5"/>
    <sheet name="Zbiorcze" sheetId="6" r:id="rId6"/>
  </sheets>
  <definedNames>
    <definedName name="_GoBack" localSheetId="0">'Gorzów Wlkp.'!#REF!</definedName>
    <definedName name="_GoBack" localSheetId="2">'Słubice'!#REF!</definedName>
    <definedName name="_GoBack" localSheetId="3">'Świebodzin'!#REF!</definedName>
  </definedNames>
  <calcPr fullCalcOnLoad="1"/>
</workbook>
</file>

<file path=xl/sharedStrings.xml><?xml version="1.0" encoding="utf-8"?>
<sst xmlns="http://schemas.openxmlformats.org/spreadsheetml/2006/main" count="286" uniqueCount="82">
  <si>
    <t xml:space="preserve">PRZEGLĄD, KONSERWACJA AUTOMATYCZNYCH STACJI POGODOWYCH, TABLIC INFORMACYJNO – OSTRZEGAWCZYCH I KAMER, A TAKŻE NAPRAWA INSTALACJI URZĄDZEŃ I PODZESPOŁÓW WCHODZĄCYCH W SKŁAD STACJI POGODOWYCH ASPG ORAZ SYSTEMÓW KAMEROWYCH- 48 miesięcy </t>
  </si>
  <si>
    <t>Lp</t>
  </si>
  <si>
    <t>Nazwa</t>
  </si>
  <si>
    <t>J.m.</t>
  </si>
  <si>
    <t>Ilość</t>
  </si>
  <si>
    <t>I.</t>
  </si>
  <si>
    <t>Przegląd i konserwacja</t>
  </si>
  <si>
    <t>1.</t>
  </si>
  <si>
    <t>kwartał</t>
  </si>
  <si>
    <t>2.</t>
  </si>
  <si>
    <t>m-c</t>
  </si>
  <si>
    <t>3.</t>
  </si>
  <si>
    <t>4.</t>
  </si>
  <si>
    <t xml:space="preserve">Przesył danych z 1 kamery wraz z obsługą serwera kamery </t>
  </si>
  <si>
    <t>II.</t>
  </si>
  <si>
    <t xml:space="preserve">Wymiana tablicy informacyjno-ostrzegawczej dla kierowców </t>
  </si>
  <si>
    <t>szt.</t>
  </si>
  <si>
    <t>Regeneracja kasety</t>
  </si>
  <si>
    <t>Kamera wizyjna+ obudowa</t>
  </si>
  <si>
    <t xml:space="preserve">Detektor opadu i  czujnik ilości opadu                     </t>
  </si>
  <si>
    <t>5.</t>
  </si>
  <si>
    <t>Zespolony czujnik drogowy</t>
  </si>
  <si>
    <t>6.</t>
  </si>
  <si>
    <t>Czujnik temperatury przy gruncie</t>
  </si>
  <si>
    <t>7.</t>
  </si>
  <si>
    <t>Czujnik prędkości wiatru</t>
  </si>
  <si>
    <t>8.</t>
  </si>
  <si>
    <t>Czujnik kierunku wiatru</t>
  </si>
  <si>
    <t>RAZEM</t>
  </si>
  <si>
    <r>
      <t xml:space="preserve">    </t>
    </r>
    <r>
      <rPr>
        <i/>
        <sz val="8"/>
        <rFont val="Verdana"/>
        <family val="2"/>
      </rPr>
      <t>(podpis Wykonawcy lub pełnomocnika)</t>
    </r>
  </si>
  <si>
    <t>KOSZTORYS  INWESTORSKI</t>
  </si>
  <si>
    <r>
      <t xml:space="preserve">16 kwartałów x 7 stacji </t>
    </r>
    <r>
      <rPr>
        <b/>
        <sz val="10"/>
        <rFont val="Arial"/>
        <family val="2"/>
      </rPr>
      <t xml:space="preserve">= </t>
    </r>
    <r>
      <rPr>
        <sz val="10"/>
        <rFont val="Arial"/>
        <family val="2"/>
      </rPr>
      <t>112</t>
    </r>
  </si>
  <si>
    <t>48 m-cy x 7 stacji = 336</t>
  </si>
  <si>
    <t>Przegląd kwartalny 1 kamery oraz bieżąca konserwacja kamery zapewniająca jej prawidłowe działanie.</t>
  </si>
  <si>
    <t>Naprawa stacji i podzespołów</t>
  </si>
  <si>
    <t>……………., dnia.................................             ……………………………………………………………</t>
  </si>
  <si>
    <t xml:space="preserve">Wymiana pakietów diodowych </t>
  </si>
  <si>
    <t>Kamera z obudową + podczerwień</t>
  </si>
  <si>
    <t>Czujnik temperatury i wilgotności względnej powietrza</t>
  </si>
  <si>
    <t>9.</t>
  </si>
  <si>
    <t>10.</t>
  </si>
  <si>
    <t>Czujnik ciśnienia atmosferycznego</t>
  </si>
  <si>
    <t>16 kwartałów x 5 stacji = 80</t>
  </si>
  <si>
    <t>48 m-cy x 5 stacji = 240</t>
  </si>
  <si>
    <t>16 kwartałów x 7 stacji = 112</t>
  </si>
  <si>
    <t>Wymiana pakietów diodowych</t>
  </si>
  <si>
    <t>Kamera wizyjna z obudowa + podczerwień</t>
  </si>
  <si>
    <t>16 kwartałów x 8 stacji = 128</t>
  </si>
  <si>
    <t>48 m-cy x 8 stacji = 384</t>
  </si>
  <si>
    <t>48 miesięcy x 3 kamer = 144</t>
  </si>
  <si>
    <t>Zadanie nr 4  GDDKiA O/Zielona Góra, Rejon Świebodzin</t>
  </si>
  <si>
    <t>Zadanie nr 3 GDDKiA O/Zielona Góra, Rejon Słubice</t>
  </si>
  <si>
    <t>Zadanie nr 2 GDDKiA O/Zielona Góra, Rejon Nowa Sól</t>
  </si>
  <si>
    <t>Zadanie nr 1 GDDKiA O/Zielona Góra, Rejon Gorzów Wlkp.</t>
  </si>
  <si>
    <t>Przegląd kwartalny 1 stacji meteorologicznej wraz z kamerą oraz bieżąca konserwacja stacji zapewniająca jej prawidłowe działanie</t>
  </si>
  <si>
    <t>słownie złotych netto:dwieście sześć tysięcy czterysta  siedemdziesiąt, 00/100 zł</t>
  </si>
  <si>
    <t>słownie złotych netto:dwieście pięćdziesiąt cztery tysięce dziewięćset dziesięć, 00/100 zł</t>
  </si>
  <si>
    <t>słownie złotych netto:trzysta dwadzieścia dziewięć tysięcy dwadzieścia, 00/100 zł</t>
  </si>
  <si>
    <t>16 kwartałów x 3 kamer = 96</t>
  </si>
  <si>
    <t>słownie złotych netto:trzysta trzydzieści cztery tysięce dziewięćset pięćdziesiąt, 00/100 zł</t>
  </si>
  <si>
    <t xml:space="preserve">Przesył danych z 1 stacji meteorologicznej oraz kamer wraz z obsługą serwera stacji </t>
  </si>
  <si>
    <t>Wyszczególnienie</t>
  </si>
  <si>
    <t>Czas trwania usługi w miesiącach</t>
  </si>
  <si>
    <t xml:space="preserve"> Rejon Gorzów Wlkp.</t>
  </si>
  <si>
    <t xml:space="preserve"> Rejon Słubice</t>
  </si>
  <si>
    <t xml:space="preserve"> Rejon Żary</t>
  </si>
  <si>
    <t>Rejon Świebodzin</t>
  </si>
  <si>
    <t>Rejon Nowa Sól</t>
  </si>
  <si>
    <t>Razem</t>
  </si>
  <si>
    <t>Lp.</t>
  </si>
  <si>
    <t>Wartość netto</t>
  </si>
  <si>
    <t>ZESTAWIENIE ZBIORCZE KOSZTORYSÓW  INWESTORSKICH DLA POSZCZEGÓLNYCH ZADAŃ</t>
  </si>
  <si>
    <t>Cena jedn. netto</t>
  </si>
  <si>
    <t>Wartość brutto</t>
  </si>
  <si>
    <t>KOSZTORYS  OFERTOWY</t>
  </si>
  <si>
    <t>………….., dnia  …….2019                        ……………………………………………………………</t>
  </si>
  <si>
    <t>słownie złotych netto: ………………………………………………………….. 00/100 zł.</t>
  </si>
  <si>
    <t xml:space="preserve">Utrzymanie stacji pogodowych ASPG będących w dyspozycji GDDKiA Oddział Zielona Góra Rejon w Żarach - 6 miesięcy </t>
  </si>
  <si>
    <t>5 m-cy x 5 stacji = 25</t>
  </si>
  <si>
    <t>Załacznik nr 2</t>
  </si>
  <si>
    <t>1 przegląd miesiąc marzec                                                        2 przegląd miesiąc maj</t>
  </si>
  <si>
    <r>
      <t xml:space="preserve">2  x 5 stacji </t>
    </r>
    <r>
      <rPr>
        <b/>
        <sz val="10"/>
        <rFont val="Arial"/>
        <family val="2"/>
      </rPr>
      <t xml:space="preserve">= </t>
    </r>
    <r>
      <rPr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</si>
</sst>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9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4.00390625" style="0" customWidth="1"/>
    <col min="2" max="2" width="36.7109375" style="0" customWidth="1"/>
    <col min="3" max="3" width="6.140625" style="0" customWidth="1"/>
    <col min="4" max="4" width="10.421875" style="0" customWidth="1"/>
    <col min="5" max="5" width="9.28125" style="0" customWidth="1"/>
    <col min="6" max="6" width="9.7109375" style="0" customWidth="1"/>
    <col min="7" max="7" width="9.8515625" style="19" customWidth="1"/>
  </cols>
  <sheetData>
    <row r="2" spans="1:7" ht="12.75">
      <c r="A2" s="35" t="s">
        <v>30</v>
      </c>
      <c r="B2" s="35"/>
      <c r="C2" s="35"/>
      <c r="D2" s="35"/>
      <c r="E2" s="35"/>
      <c r="F2" s="35"/>
      <c r="G2" s="35"/>
    </row>
    <row r="3" spans="1:7" ht="55.5" customHeight="1">
      <c r="A3" s="43" t="s">
        <v>0</v>
      </c>
      <c r="B3" s="43"/>
      <c r="C3" s="43"/>
      <c r="D3" s="43"/>
      <c r="E3" s="43"/>
      <c r="F3" s="43"/>
      <c r="G3" s="43"/>
    </row>
    <row r="4" ht="12.75">
      <c r="A4" s="2"/>
    </row>
    <row r="5" spans="1:7" ht="12.75">
      <c r="A5" s="35" t="s">
        <v>53</v>
      </c>
      <c r="B5" s="35"/>
      <c r="C5" s="35"/>
      <c r="D5" s="35"/>
      <c r="E5" s="35"/>
      <c r="F5" s="35"/>
      <c r="G5" s="35"/>
    </row>
    <row r="6" ht="12.75">
      <c r="A6" s="2"/>
    </row>
    <row r="7" spans="1:7" ht="38.25">
      <c r="A7" s="13" t="s">
        <v>1</v>
      </c>
      <c r="B7" s="13" t="s">
        <v>2</v>
      </c>
      <c r="C7" s="13" t="s">
        <v>3</v>
      </c>
      <c r="D7" s="13" t="s">
        <v>4</v>
      </c>
      <c r="E7" s="12" t="s">
        <v>72</v>
      </c>
      <c r="F7" s="12" t="s">
        <v>70</v>
      </c>
      <c r="G7" s="12" t="s">
        <v>73</v>
      </c>
    </row>
    <row r="8" spans="1:7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20">
        <v>7</v>
      </c>
    </row>
    <row r="9" spans="1:7" ht="15.75">
      <c r="A9" s="13" t="s">
        <v>5</v>
      </c>
      <c r="B9" s="36" t="s">
        <v>6</v>
      </c>
      <c r="C9" s="37"/>
      <c r="D9" s="37"/>
      <c r="E9" s="37"/>
      <c r="F9" s="37"/>
      <c r="G9" s="38"/>
    </row>
    <row r="10" spans="1:7" ht="56.25" customHeight="1">
      <c r="A10" s="14" t="s">
        <v>7</v>
      </c>
      <c r="B10" s="15" t="s">
        <v>54</v>
      </c>
      <c r="C10" s="14" t="s">
        <v>8</v>
      </c>
      <c r="D10" s="15" t="s">
        <v>42</v>
      </c>
      <c r="E10" s="14">
        <v>1075</v>
      </c>
      <c r="F10" s="16">
        <v>86000</v>
      </c>
      <c r="G10" s="21">
        <v>105780</v>
      </c>
    </row>
    <row r="11" spans="1:7" ht="38.25">
      <c r="A11" s="14" t="s">
        <v>9</v>
      </c>
      <c r="B11" s="17" t="s">
        <v>60</v>
      </c>
      <c r="C11" s="14" t="s">
        <v>10</v>
      </c>
      <c r="D11" s="15" t="s">
        <v>43</v>
      </c>
      <c r="E11" s="14">
        <v>25</v>
      </c>
      <c r="F11" s="16">
        <v>6000</v>
      </c>
      <c r="G11" s="21">
        <v>7380</v>
      </c>
    </row>
    <row r="12" spans="1:7" ht="31.5" customHeight="1">
      <c r="A12" s="13" t="s">
        <v>14</v>
      </c>
      <c r="B12" s="36" t="s">
        <v>34</v>
      </c>
      <c r="C12" s="37"/>
      <c r="D12" s="37"/>
      <c r="E12" s="37"/>
      <c r="F12" s="37"/>
      <c r="G12" s="38"/>
    </row>
    <row r="13" spans="1:7" ht="30.75" customHeight="1">
      <c r="A13" s="15" t="s">
        <v>7</v>
      </c>
      <c r="B13" s="17" t="s">
        <v>36</v>
      </c>
      <c r="C13" s="15" t="s">
        <v>16</v>
      </c>
      <c r="D13" s="15">
        <v>3</v>
      </c>
      <c r="E13" s="15">
        <v>10300</v>
      </c>
      <c r="F13" s="15">
        <v>30900</v>
      </c>
      <c r="G13" s="21">
        <v>38007</v>
      </c>
    </row>
    <row r="14" spans="1:7" ht="16.5" customHeight="1">
      <c r="A14" s="15" t="s">
        <v>9</v>
      </c>
      <c r="B14" s="17" t="s">
        <v>17</v>
      </c>
      <c r="C14" s="15" t="s">
        <v>16</v>
      </c>
      <c r="D14" s="15">
        <v>2</v>
      </c>
      <c r="E14" s="15">
        <v>16600</v>
      </c>
      <c r="F14" s="15">
        <v>33200</v>
      </c>
      <c r="G14" s="21">
        <v>40836</v>
      </c>
    </row>
    <row r="15" spans="1:7" ht="15.75" customHeight="1">
      <c r="A15" s="15" t="s">
        <v>11</v>
      </c>
      <c r="B15" s="17" t="s">
        <v>37</v>
      </c>
      <c r="C15" s="15" t="s">
        <v>16</v>
      </c>
      <c r="D15" s="15">
        <v>3</v>
      </c>
      <c r="E15" s="15">
        <v>4320</v>
      </c>
      <c r="F15" s="15">
        <v>12960</v>
      </c>
      <c r="G15" s="21">
        <v>15940.8</v>
      </c>
    </row>
    <row r="16" spans="1:7" ht="29.25" customHeight="1">
      <c r="A16" s="15" t="s">
        <v>12</v>
      </c>
      <c r="B16" s="18" t="s">
        <v>19</v>
      </c>
      <c r="C16" s="15" t="s">
        <v>16</v>
      </c>
      <c r="D16" s="15">
        <v>4</v>
      </c>
      <c r="E16" s="15">
        <v>2140</v>
      </c>
      <c r="F16" s="15">
        <v>8560</v>
      </c>
      <c r="G16" s="21">
        <v>10528.8</v>
      </c>
    </row>
    <row r="17" spans="1:7" ht="17.25" customHeight="1">
      <c r="A17" s="15" t="s">
        <v>20</v>
      </c>
      <c r="B17" s="18" t="s">
        <v>21</v>
      </c>
      <c r="C17" s="15" t="s">
        <v>16</v>
      </c>
      <c r="D17" s="15">
        <v>2</v>
      </c>
      <c r="E17" s="15">
        <v>4270</v>
      </c>
      <c r="F17" s="15">
        <v>8540</v>
      </c>
      <c r="G17" s="21">
        <v>10504.2</v>
      </c>
    </row>
    <row r="18" spans="1:7" ht="25.5">
      <c r="A18" s="15" t="s">
        <v>22</v>
      </c>
      <c r="B18" s="18" t="s">
        <v>38</v>
      </c>
      <c r="C18" s="15" t="s">
        <v>16</v>
      </c>
      <c r="D18" s="15">
        <v>2</v>
      </c>
      <c r="E18" s="15">
        <v>3930</v>
      </c>
      <c r="F18" s="15">
        <v>7860</v>
      </c>
      <c r="G18" s="21">
        <v>9667.8</v>
      </c>
    </row>
    <row r="19" spans="1:7" ht="18" customHeight="1">
      <c r="A19" s="15" t="s">
        <v>24</v>
      </c>
      <c r="B19" s="18" t="s">
        <v>23</v>
      </c>
      <c r="C19" s="15" t="s">
        <v>16</v>
      </c>
      <c r="D19" s="15">
        <v>2</v>
      </c>
      <c r="E19" s="15">
        <v>1650</v>
      </c>
      <c r="F19" s="15">
        <v>3300</v>
      </c>
      <c r="G19" s="21">
        <v>4059</v>
      </c>
    </row>
    <row r="20" spans="1:7" ht="18.75" customHeight="1">
      <c r="A20" s="15" t="s">
        <v>26</v>
      </c>
      <c r="B20" s="18" t="s">
        <v>25</v>
      </c>
      <c r="C20" s="15" t="s">
        <v>16</v>
      </c>
      <c r="D20" s="15">
        <v>1</v>
      </c>
      <c r="E20" s="15">
        <v>3550</v>
      </c>
      <c r="F20" s="15">
        <v>3550</v>
      </c>
      <c r="G20" s="21">
        <v>4366.5</v>
      </c>
    </row>
    <row r="21" spans="1:7" ht="18.75" customHeight="1">
      <c r="A21" s="15" t="s">
        <v>39</v>
      </c>
      <c r="B21" s="18" t="s">
        <v>27</v>
      </c>
      <c r="C21" s="15" t="s">
        <v>16</v>
      </c>
      <c r="D21" s="15">
        <v>1</v>
      </c>
      <c r="E21" s="15">
        <v>3550</v>
      </c>
      <c r="F21" s="15">
        <v>3550</v>
      </c>
      <c r="G21" s="21">
        <v>4366.5</v>
      </c>
    </row>
    <row r="22" spans="1:7" ht="18.75" customHeight="1">
      <c r="A22" s="15" t="s">
        <v>40</v>
      </c>
      <c r="B22" s="18" t="s">
        <v>41</v>
      </c>
      <c r="C22" s="15" t="s">
        <v>16</v>
      </c>
      <c r="D22" s="15">
        <v>1</v>
      </c>
      <c r="E22" s="15">
        <v>2050</v>
      </c>
      <c r="F22" s="15">
        <v>2050</v>
      </c>
      <c r="G22" s="21">
        <v>2521.5</v>
      </c>
    </row>
    <row r="23" spans="1:7" ht="12.75">
      <c r="A23" s="41" t="s">
        <v>28</v>
      </c>
      <c r="B23" s="41"/>
      <c r="C23" s="41"/>
      <c r="D23" s="41"/>
      <c r="E23" s="41"/>
      <c r="F23" s="22">
        <v>206470</v>
      </c>
      <c r="G23" s="22">
        <v>253958.1</v>
      </c>
    </row>
    <row r="24" spans="1:6" ht="12.75">
      <c r="A24" s="4"/>
      <c r="B24" s="5"/>
      <c r="C24" s="5"/>
      <c r="D24" s="5"/>
      <c r="E24" s="5"/>
      <c r="F24" s="5"/>
    </row>
    <row r="25" spans="1:7" ht="12.75">
      <c r="A25" s="42" t="s">
        <v>55</v>
      </c>
      <c r="B25" s="42"/>
      <c r="C25" s="42"/>
      <c r="D25" s="42"/>
      <c r="E25" s="42"/>
      <c r="F25" s="42"/>
      <c r="G25" s="42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0" t="s">
        <v>35</v>
      </c>
      <c r="B28" s="40"/>
      <c r="C28" s="40"/>
      <c r="D28" s="40"/>
      <c r="E28" s="40"/>
      <c r="F28" s="40"/>
    </row>
    <row r="29" spans="1:6" ht="12.75">
      <c r="A29" s="39" t="s">
        <v>29</v>
      </c>
      <c r="B29" s="39"/>
      <c r="C29" s="39"/>
      <c r="D29" s="39"/>
      <c r="E29" s="39"/>
      <c r="F29" s="39"/>
    </row>
    <row r="30" ht="12.75">
      <c r="A30" s="1"/>
    </row>
    <row r="31" ht="12.75">
      <c r="K31" s="2"/>
    </row>
  </sheetData>
  <sheetProtection/>
  <mergeCells count="9">
    <mergeCell ref="A2:G2"/>
    <mergeCell ref="B9:G9"/>
    <mergeCell ref="B12:G12"/>
    <mergeCell ref="A5:G5"/>
    <mergeCell ref="A29:F29"/>
    <mergeCell ref="A28:F28"/>
    <mergeCell ref="A23:E23"/>
    <mergeCell ref="A25:G25"/>
    <mergeCell ref="A3:G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140625" style="0" customWidth="1"/>
    <col min="2" max="2" width="36.7109375" style="0" customWidth="1"/>
    <col min="3" max="3" width="6.140625" style="0" customWidth="1"/>
    <col min="4" max="4" width="9.7109375" style="0" customWidth="1"/>
    <col min="5" max="5" width="8.00390625" style="0" customWidth="1"/>
    <col min="6" max="6" width="10.140625" style="0" customWidth="1"/>
    <col min="7" max="7" width="9.8515625" style="19" bestFit="1" customWidth="1"/>
  </cols>
  <sheetData>
    <row r="2" spans="1:7" ht="12.75">
      <c r="A2" s="35" t="s">
        <v>30</v>
      </c>
      <c r="B2" s="35"/>
      <c r="C2" s="35"/>
      <c r="D2" s="35"/>
      <c r="E2" s="35"/>
      <c r="F2" s="35"/>
      <c r="G2" s="35"/>
    </row>
    <row r="3" spans="1:7" ht="55.5" customHeight="1">
      <c r="A3" s="43" t="s">
        <v>0</v>
      </c>
      <c r="B3" s="43"/>
      <c r="C3" s="43"/>
      <c r="D3" s="43"/>
      <c r="E3" s="43"/>
      <c r="F3" s="43"/>
      <c r="G3" s="43"/>
    </row>
    <row r="4" ht="12.75">
      <c r="A4" s="2"/>
    </row>
    <row r="5" spans="1:7" ht="12.75">
      <c r="A5" s="35" t="s">
        <v>52</v>
      </c>
      <c r="B5" s="35"/>
      <c r="C5" s="35"/>
      <c r="D5" s="35"/>
      <c r="E5" s="35"/>
      <c r="F5" s="35"/>
      <c r="G5" s="35"/>
    </row>
    <row r="6" ht="12.75">
      <c r="A6" s="2"/>
    </row>
    <row r="7" spans="1:7" ht="38.25">
      <c r="A7" s="13" t="s">
        <v>1</v>
      </c>
      <c r="B7" s="13" t="s">
        <v>2</v>
      </c>
      <c r="C7" s="13" t="s">
        <v>3</v>
      </c>
      <c r="D7" s="13" t="s">
        <v>4</v>
      </c>
      <c r="E7" s="12" t="s">
        <v>72</v>
      </c>
      <c r="F7" s="12" t="s">
        <v>70</v>
      </c>
      <c r="G7" s="12" t="s">
        <v>73</v>
      </c>
    </row>
    <row r="8" spans="1:7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</row>
    <row r="9" spans="1:7" ht="15.75">
      <c r="A9" s="13" t="s">
        <v>5</v>
      </c>
      <c r="B9" s="44" t="s">
        <v>6</v>
      </c>
      <c r="C9" s="44"/>
      <c r="D9" s="44"/>
      <c r="E9" s="44"/>
      <c r="F9" s="44"/>
      <c r="G9" s="44"/>
    </row>
    <row r="10" spans="1:7" ht="56.25" customHeight="1">
      <c r="A10" s="14" t="s">
        <v>7</v>
      </c>
      <c r="B10" s="15" t="s">
        <v>54</v>
      </c>
      <c r="C10" s="14" t="s">
        <v>8</v>
      </c>
      <c r="D10" s="15" t="s">
        <v>31</v>
      </c>
      <c r="E10" s="14">
        <v>1075</v>
      </c>
      <c r="F10" s="14">
        <v>120400</v>
      </c>
      <c r="G10" s="21">
        <v>148092</v>
      </c>
    </row>
    <row r="11" spans="1:7" ht="38.25">
      <c r="A11" s="14" t="s">
        <v>9</v>
      </c>
      <c r="B11" s="17" t="s">
        <v>60</v>
      </c>
      <c r="C11" s="14" t="s">
        <v>10</v>
      </c>
      <c r="D11" s="15" t="s">
        <v>32</v>
      </c>
      <c r="E11" s="14">
        <v>25</v>
      </c>
      <c r="F11" s="14">
        <v>8400</v>
      </c>
      <c r="G11" s="21">
        <v>10332</v>
      </c>
    </row>
    <row r="12" spans="1:7" ht="31.5" customHeight="1">
      <c r="A12" s="13" t="s">
        <v>14</v>
      </c>
      <c r="B12" s="44" t="s">
        <v>34</v>
      </c>
      <c r="C12" s="44"/>
      <c r="D12" s="44"/>
      <c r="E12" s="44"/>
      <c r="F12" s="44"/>
      <c r="G12" s="44"/>
    </row>
    <row r="13" spans="1:7" ht="30.75" customHeight="1">
      <c r="A13" s="14" t="s">
        <v>7</v>
      </c>
      <c r="B13" s="17" t="s">
        <v>15</v>
      </c>
      <c r="C13" s="14" t="s">
        <v>16</v>
      </c>
      <c r="D13" s="14">
        <v>2</v>
      </c>
      <c r="E13" s="14">
        <v>38000</v>
      </c>
      <c r="F13" s="14">
        <v>76000</v>
      </c>
      <c r="G13" s="21">
        <v>93480</v>
      </c>
    </row>
    <row r="14" spans="1:7" ht="16.5" customHeight="1">
      <c r="A14" s="14" t="s">
        <v>9</v>
      </c>
      <c r="B14" s="17" t="s">
        <v>17</v>
      </c>
      <c r="C14" s="14" t="s">
        <v>16</v>
      </c>
      <c r="D14" s="14">
        <v>1</v>
      </c>
      <c r="E14" s="14">
        <v>16600</v>
      </c>
      <c r="F14" s="14">
        <v>16600</v>
      </c>
      <c r="G14" s="21">
        <v>20418</v>
      </c>
    </row>
    <row r="15" spans="1:7" ht="15.75" customHeight="1">
      <c r="A15" s="14" t="s">
        <v>11</v>
      </c>
      <c r="B15" s="17" t="s">
        <v>18</v>
      </c>
      <c r="C15" s="14" t="s">
        <v>16</v>
      </c>
      <c r="D15" s="14">
        <v>2</v>
      </c>
      <c r="E15" s="14">
        <v>4320</v>
      </c>
      <c r="F15" s="14">
        <v>8640</v>
      </c>
      <c r="G15" s="21">
        <v>10627.2</v>
      </c>
    </row>
    <row r="16" spans="1:7" ht="29.25" customHeight="1">
      <c r="A16" s="14" t="s">
        <v>12</v>
      </c>
      <c r="B16" s="18" t="s">
        <v>19</v>
      </c>
      <c r="C16" s="14" t="s">
        <v>16</v>
      </c>
      <c r="D16" s="14">
        <v>2</v>
      </c>
      <c r="E16" s="14">
        <v>2140</v>
      </c>
      <c r="F16" s="14">
        <v>4280</v>
      </c>
      <c r="G16" s="21">
        <v>5264.4</v>
      </c>
    </row>
    <row r="17" spans="1:7" ht="17.25" customHeight="1">
      <c r="A17" s="14" t="s">
        <v>20</v>
      </c>
      <c r="B17" s="18" t="s">
        <v>21</v>
      </c>
      <c r="C17" s="14" t="s">
        <v>16</v>
      </c>
      <c r="D17" s="14">
        <v>2</v>
      </c>
      <c r="E17" s="14">
        <v>4270</v>
      </c>
      <c r="F17" s="14">
        <v>8540</v>
      </c>
      <c r="G17" s="21">
        <v>10504.2</v>
      </c>
    </row>
    <row r="18" spans="1:7" ht="12.75">
      <c r="A18" s="14" t="s">
        <v>22</v>
      </c>
      <c r="B18" s="18" t="s">
        <v>23</v>
      </c>
      <c r="C18" s="14" t="s">
        <v>16</v>
      </c>
      <c r="D18" s="14">
        <v>3</v>
      </c>
      <c r="E18" s="14">
        <v>1650</v>
      </c>
      <c r="F18" s="14">
        <v>4950</v>
      </c>
      <c r="G18" s="21">
        <v>6088.5</v>
      </c>
    </row>
    <row r="19" spans="1:7" ht="18" customHeight="1">
      <c r="A19" s="14" t="s">
        <v>24</v>
      </c>
      <c r="B19" s="18" t="s">
        <v>25</v>
      </c>
      <c r="C19" s="14" t="s">
        <v>16</v>
      </c>
      <c r="D19" s="14">
        <v>1</v>
      </c>
      <c r="E19" s="14">
        <v>3550</v>
      </c>
      <c r="F19" s="14">
        <v>3550</v>
      </c>
      <c r="G19" s="21">
        <v>4366.5</v>
      </c>
    </row>
    <row r="20" spans="1:7" ht="18.75" customHeight="1">
      <c r="A20" s="14" t="s">
        <v>26</v>
      </c>
      <c r="B20" s="18" t="s">
        <v>27</v>
      </c>
      <c r="C20" s="14" t="s">
        <v>16</v>
      </c>
      <c r="D20" s="14">
        <v>1</v>
      </c>
      <c r="E20" s="14">
        <v>3550</v>
      </c>
      <c r="F20" s="14">
        <v>3550</v>
      </c>
      <c r="G20" s="21">
        <v>4366.5</v>
      </c>
    </row>
    <row r="21" spans="1:7" ht="12.75">
      <c r="A21" s="41" t="s">
        <v>28</v>
      </c>
      <c r="B21" s="41"/>
      <c r="C21" s="41"/>
      <c r="D21" s="41"/>
      <c r="E21" s="41"/>
      <c r="F21" s="22">
        <v>254910</v>
      </c>
      <c r="G21" s="22">
        <v>313539.3</v>
      </c>
    </row>
    <row r="22" spans="1:6" ht="12.75">
      <c r="A22" s="4"/>
      <c r="B22" s="5"/>
      <c r="C22" s="5"/>
      <c r="D22" s="5"/>
      <c r="E22" s="5"/>
      <c r="F22" s="5"/>
    </row>
    <row r="23" spans="1:7" ht="12.75">
      <c r="A23" s="45" t="s">
        <v>56</v>
      </c>
      <c r="B23" s="45"/>
      <c r="C23" s="45"/>
      <c r="D23" s="45"/>
      <c r="E23" s="45"/>
      <c r="F23" s="45"/>
      <c r="G23" s="45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0" t="s">
        <v>35</v>
      </c>
      <c r="B26" s="40"/>
      <c r="C26" s="40"/>
      <c r="D26" s="40"/>
      <c r="E26" s="40"/>
      <c r="F26" s="40"/>
    </row>
    <row r="27" spans="1:6" ht="12.75">
      <c r="A27" s="39" t="s">
        <v>29</v>
      </c>
      <c r="B27" s="39"/>
      <c r="C27" s="39"/>
      <c r="D27" s="39"/>
      <c r="E27" s="39"/>
      <c r="F27" s="39"/>
    </row>
    <row r="28" ht="12.75">
      <c r="A28" s="1"/>
    </row>
    <row r="29" ht="12.75">
      <c r="A29" s="1"/>
    </row>
  </sheetData>
  <sheetProtection/>
  <mergeCells count="9">
    <mergeCell ref="A2:G2"/>
    <mergeCell ref="A5:G5"/>
    <mergeCell ref="B9:G9"/>
    <mergeCell ref="B12:G12"/>
    <mergeCell ref="A3:G3"/>
    <mergeCell ref="A27:F27"/>
    <mergeCell ref="A26:F26"/>
    <mergeCell ref="A21:E21"/>
    <mergeCell ref="A23:G2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.57421875" style="0" customWidth="1"/>
    <col min="2" max="2" width="36.7109375" style="0" customWidth="1"/>
    <col min="3" max="3" width="6.8515625" style="0" customWidth="1"/>
    <col min="4" max="4" width="11.7109375" style="0" customWidth="1"/>
    <col min="5" max="5" width="7.7109375" style="0" customWidth="1"/>
    <col min="6" max="6" width="9.7109375" style="0" customWidth="1"/>
    <col min="7" max="7" width="9.8515625" style="19" customWidth="1"/>
  </cols>
  <sheetData>
    <row r="2" spans="1:7" ht="12.75">
      <c r="A2" s="35" t="s">
        <v>30</v>
      </c>
      <c r="B2" s="35"/>
      <c r="C2" s="35"/>
      <c r="D2" s="35"/>
      <c r="E2" s="35"/>
      <c r="F2" s="35"/>
      <c r="G2" s="35"/>
    </row>
    <row r="3" spans="1:7" ht="55.5" customHeight="1">
      <c r="A3" s="43" t="s">
        <v>0</v>
      </c>
      <c r="B3" s="43"/>
      <c r="C3" s="43"/>
      <c r="D3" s="43"/>
      <c r="E3" s="43"/>
      <c r="F3" s="43"/>
      <c r="G3" s="43"/>
    </row>
    <row r="4" ht="12.75">
      <c r="A4" s="2"/>
    </row>
    <row r="5" spans="1:7" ht="12.75">
      <c r="A5" s="35" t="s">
        <v>51</v>
      </c>
      <c r="B5" s="35"/>
      <c r="C5" s="35"/>
      <c r="D5" s="35"/>
      <c r="E5" s="35"/>
      <c r="F5" s="35"/>
      <c r="G5" s="35"/>
    </row>
    <row r="6" ht="12.75">
      <c r="A6" s="2"/>
    </row>
    <row r="7" spans="1:7" ht="38.25">
      <c r="A7" s="13" t="s">
        <v>1</v>
      </c>
      <c r="B7" s="13" t="s">
        <v>2</v>
      </c>
      <c r="C7" s="13" t="s">
        <v>3</v>
      </c>
      <c r="D7" s="13" t="s">
        <v>4</v>
      </c>
      <c r="E7" s="12" t="s">
        <v>72</v>
      </c>
      <c r="F7" s="12" t="s">
        <v>70</v>
      </c>
      <c r="G7" s="12" t="s">
        <v>73</v>
      </c>
    </row>
    <row r="8" spans="1:7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2">
        <v>7</v>
      </c>
    </row>
    <row r="9" spans="1:7" ht="15.75">
      <c r="A9" s="13" t="s">
        <v>5</v>
      </c>
      <c r="B9" s="36" t="s">
        <v>6</v>
      </c>
      <c r="C9" s="37"/>
      <c r="D9" s="37"/>
      <c r="E9" s="37"/>
      <c r="F9" s="37"/>
      <c r="G9" s="38"/>
    </row>
    <row r="10" spans="1:7" ht="56.25" customHeight="1">
      <c r="A10" s="14" t="s">
        <v>7</v>
      </c>
      <c r="B10" s="15" t="s">
        <v>54</v>
      </c>
      <c r="C10" s="14" t="s">
        <v>8</v>
      </c>
      <c r="D10" s="15" t="s">
        <v>44</v>
      </c>
      <c r="E10" s="14">
        <v>1075</v>
      </c>
      <c r="F10" s="23">
        <v>120400</v>
      </c>
      <c r="G10" s="21">
        <v>148092</v>
      </c>
    </row>
    <row r="11" spans="1:7" ht="38.25">
      <c r="A11" s="14" t="s">
        <v>9</v>
      </c>
      <c r="B11" s="17" t="s">
        <v>60</v>
      </c>
      <c r="C11" s="14" t="s">
        <v>10</v>
      </c>
      <c r="D11" s="15" t="s">
        <v>32</v>
      </c>
      <c r="E11" s="14">
        <v>25</v>
      </c>
      <c r="F11" s="23">
        <v>8400</v>
      </c>
      <c r="G11" s="21">
        <v>10332</v>
      </c>
    </row>
    <row r="12" spans="1:7" ht="31.5" customHeight="1">
      <c r="A12" s="13" t="s">
        <v>14</v>
      </c>
      <c r="B12" s="36" t="s">
        <v>34</v>
      </c>
      <c r="C12" s="37"/>
      <c r="D12" s="37"/>
      <c r="E12" s="37"/>
      <c r="F12" s="37"/>
      <c r="G12" s="38"/>
    </row>
    <row r="13" spans="1:7" ht="30.75" customHeight="1">
      <c r="A13" s="15" t="s">
        <v>7</v>
      </c>
      <c r="B13" s="17" t="s">
        <v>36</v>
      </c>
      <c r="C13" s="15" t="s">
        <v>16</v>
      </c>
      <c r="D13" s="15">
        <v>5</v>
      </c>
      <c r="E13" s="15">
        <v>10300</v>
      </c>
      <c r="F13" s="15">
        <v>51500</v>
      </c>
      <c r="G13" s="21">
        <v>63345</v>
      </c>
    </row>
    <row r="14" spans="1:7" ht="16.5" customHeight="1">
      <c r="A14" s="15" t="s">
        <v>9</v>
      </c>
      <c r="B14" s="17" t="s">
        <v>17</v>
      </c>
      <c r="C14" s="15" t="s">
        <v>16</v>
      </c>
      <c r="D14" s="15">
        <v>0</v>
      </c>
      <c r="E14" s="15">
        <v>16600</v>
      </c>
      <c r="F14" s="15">
        <v>0</v>
      </c>
      <c r="G14" s="21">
        <v>0</v>
      </c>
    </row>
    <row r="15" spans="1:7" ht="15.75" customHeight="1">
      <c r="A15" s="15" t="s">
        <v>11</v>
      </c>
      <c r="B15" s="17" t="s">
        <v>37</v>
      </c>
      <c r="C15" s="15" t="s">
        <v>16</v>
      </c>
      <c r="D15" s="15">
        <v>7</v>
      </c>
      <c r="E15" s="15">
        <v>4320</v>
      </c>
      <c r="F15" s="15">
        <v>30240</v>
      </c>
      <c r="G15" s="21">
        <v>37195.2</v>
      </c>
    </row>
    <row r="16" spans="1:7" ht="29.25" customHeight="1">
      <c r="A16" s="15" t="s">
        <v>12</v>
      </c>
      <c r="B16" s="18" t="s">
        <v>19</v>
      </c>
      <c r="C16" s="15" t="s">
        <v>16</v>
      </c>
      <c r="D16" s="15">
        <v>7</v>
      </c>
      <c r="E16" s="15">
        <v>2140</v>
      </c>
      <c r="F16" s="15">
        <v>14980</v>
      </c>
      <c r="G16" s="21">
        <v>18425.4</v>
      </c>
    </row>
    <row r="17" spans="1:7" ht="17.25" customHeight="1">
      <c r="A17" s="15" t="s">
        <v>20</v>
      </c>
      <c r="B17" s="18" t="s">
        <v>21</v>
      </c>
      <c r="C17" s="15" t="s">
        <v>16</v>
      </c>
      <c r="D17" s="15">
        <v>7</v>
      </c>
      <c r="E17" s="15">
        <v>4270</v>
      </c>
      <c r="F17" s="15">
        <v>29890</v>
      </c>
      <c r="G17" s="21">
        <v>36764.7</v>
      </c>
    </row>
    <row r="18" spans="1:7" ht="25.5">
      <c r="A18" s="15" t="s">
        <v>22</v>
      </c>
      <c r="B18" s="18" t="s">
        <v>38</v>
      </c>
      <c r="C18" s="15" t="s">
        <v>16</v>
      </c>
      <c r="D18" s="15">
        <v>7</v>
      </c>
      <c r="E18" s="15">
        <v>3930</v>
      </c>
      <c r="F18" s="15">
        <v>27510</v>
      </c>
      <c r="G18" s="21">
        <v>33837.3</v>
      </c>
    </row>
    <row r="19" spans="1:7" ht="18" customHeight="1">
      <c r="A19" s="15" t="s">
        <v>24</v>
      </c>
      <c r="B19" s="18" t="s">
        <v>23</v>
      </c>
      <c r="C19" s="15" t="s">
        <v>16</v>
      </c>
      <c r="D19" s="15">
        <v>7</v>
      </c>
      <c r="E19" s="15">
        <v>1650</v>
      </c>
      <c r="F19" s="15">
        <v>11550</v>
      </c>
      <c r="G19" s="21">
        <v>14206.5</v>
      </c>
    </row>
    <row r="20" spans="1:7" ht="18.75" customHeight="1">
      <c r="A20" s="15" t="s">
        <v>26</v>
      </c>
      <c r="B20" s="18" t="s">
        <v>25</v>
      </c>
      <c r="C20" s="15" t="s">
        <v>16</v>
      </c>
      <c r="D20" s="15">
        <v>4</v>
      </c>
      <c r="E20" s="15">
        <v>3550</v>
      </c>
      <c r="F20" s="15">
        <v>14200</v>
      </c>
      <c r="G20" s="21">
        <v>17466</v>
      </c>
    </row>
    <row r="21" spans="1:7" ht="18.75" customHeight="1">
      <c r="A21" s="15" t="s">
        <v>39</v>
      </c>
      <c r="B21" s="18" t="s">
        <v>27</v>
      </c>
      <c r="C21" s="15" t="s">
        <v>16</v>
      </c>
      <c r="D21" s="15">
        <v>4</v>
      </c>
      <c r="E21" s="15">
        <v>3550</v>
      </c>
      <c r="F21" s="15">
        <v>14200</v>
      </c>
      <c r="G21" s="21">
        <v>17466</v>
      </c>
    </row>
    <row r="22" spans="1:7" ht="18.75" customHeight="1">
      <c r="A22" s="15" t="s">
        <v>40</v>
      </c>
      <c r="B22" s="18" t="s">
        <v>41</v>
      </c>
      <c r="C22" s="15" t="s">
        <v>16</v>
      </c>
      <c r="D22" s="15">
        <v>3</v>
      </c>
      <c r="E22" s="15">
        <v>2050</v>
      </c>
      <c r="F22" s="15">
        <v>6150</v>
      </c>
      <c r="G22" s="21">
        <v>7564.5</v>
      </c>
    </row>
    <row r="23" spans="1:7" ht="12.75">
      <c r="A23" s="41" t="s">
        <v>28</v>
      </c>
      <c r="B23" s="41"/>
      <c r="C23" s="41"/>
      <c r="D23" s="41"/>
      <c r="E23" s="41"/>
      <c r="F23" s="22">
        <v>329020</v>
      </c>
      <c r="G23" s="22">
        <v>404694.6</v>
      </c>
    </row>
    <row r="24" spans="1:6" ht="12.75">
      <c r="A24" s="4"/>
      <c r="B24" s="5"/>
      <c r="C24" s="5"/>
      <c r="D24" s="5"/>
      <c r="E24" s="5"/>
      <c r="F24" s="5"/>
    </row>
    <row r="25" spans="1:7" ht="12.75">
      <c r="A25" s="42" t="s">
        <v>57</v>
      </c>
      <c r="B25" s="42"/>
      <c r="C25" s="42"/>
      <c r="D25" s="42"/>
      <c r="E25" s="42"/>
      <c r="F25" s="42"/>
      <c r="G25" s="42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0" t="s">
        <v>35</v>
      </c>
      <c r="B28" s="40"/>
      <c r="C28" s="40"/>
      <c r="D28" s="40"/>
      <c r="E28" s="40"/>
      <c r="F28" s="40"/>
    </row>
    <row r="29" spans="1:6" ht="12.75">
      <c r="A29" s="39" t="s">
        <v>29</v>
      </c>
      <c r="B29" s="39"/>
      <c r="C29" s="39"/>
      <c r="D29" s="39"/>
      <c r="E29" s="39"/>
      <c r="F29" s="39"/>
    </row>
    <row r="30" ht="12.75">
      <c r="A30" s="1"/>
    </row>
    <row r="31" ht="12.75">
      <c r="K31" s="2"/>
    </row>
  </sheetData>
  <sheetProtection/>
  <mergeCells count="9">
    <mergeCell ref="B9:G9"/>
    <mergeCell ref="A3:G3"/>
    <mergeCell ref="A2:G2"/>
    <mergeCell ref="A5:G5"/>
    <mergeCell ref="B12:G12"/>
    <mergeCell ref="A29:F29"/>
    <mergeCell ref="A28:F28"/>
    <mergeCell ref="A23:E23"/>
    <mergeCell ref="A25:G2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57421875" style="0" customWidth="1"/>
    <col min="2" max="2" width="36.7109375" style="0" customWidth="1"/>
    <col min="3" max="3" width="6.57421875" style="0" customWidth="1"/>
    <col min="4" max="4" width="11.8515625" style="0" customWidth="1"/>
    <col min="5" max="5" width="8.00390625" style="0" customWidth="1"/>
    <col min="6" max="6" width="9.8515625" style="0" customWidth="1"/>
    <col min="7" max="7" width="8.7109375" style="19" customWidth="1"/>
  </cols>
  <sheetData>
    <row r="2" spans="1:7" ht="12.75">
      <c r="A2" s="35" t="s">
        <v>30</v>
      </c>
      <c r="B2" s="35"/>
      <c r="C2" s="35"/>
      <c r="D2" s="35"/>
      <c r="E2" s="35"/>
      <c r="F2" s="35"/>
      <c r="G2" s="35"/>
    </row>
    <row r="3" spans="1:7" ht="55.5" customHeight="1">
      <c r="A3" s="43" t="s">
        <v>0</v>
      </c>
      <c r="B3" s="43"/>
      <c r="C3" s="43"/>
      <c r="D3" s="43"/>
      <c r="E3" s="43"/>
      <c r="F3" s="43"/>
      <c r="G3" s="43"/>
    </row>
    <row r="4" ht="12.75">
      <c r="A4" s="2"/>
    </row>
    <row r="5" spans="1:7" ht="12.75">
      <c r="A5" s="35" t="s">
        <v>50</v>
      </c>
      <c r="B5" s="35"/>
      <c r="C5" s="35"/>
      <c r="D5" s="35"/>
      <c r="E5" s="35"/>
      <c r="F5" s="35"/>
      <c r="G5" s="35"/>
    </row>
    <row r="6" ht="12.75">
      <c r="A6" s="2"/>
    </row>
    <row r="7" spans="1:7" ht="38.25">
      <c r="A7" s="13" t="s">
        <v>1</v>
      </c>
      <c r="B7" s="13" t="s">
        <v>2</v>
      </c>
      <c r="C7" s="13" t="s">
        <v>3</v>
      </c>
      <c r="D7" s="13" t="s">
        <v>4</v>
      </c>
      <c r="E7" s="12" t="s">
        <v>72</v>
      </c>
      <c r="F7" s="12" t="s">
        <v>70</v>
      </c>
      <c r="G7" s="12" t="s">
        <v>73</v>
      </c>
    </row>
    <row r="8" spans="1:7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2">
        <v>7</v>
      </c>
    </row>
    <row r="9" spans="1:7" ht="15.75">
      <c r="A9" s="13" t="s">
        <v>5</v>
      </c>
      <c r="B9" s="44" t="s">
        <v>6</v>
      </c>
      <c r="C9" s="44"/>
      <c r="D9" s="44"/>
      <c r="E9" s="44"/>
      <c r="F9" s="44"/>
      <c r="G9" s="44"/>
    </row>
    <row r="10" spans="1:7" ht="56.25" customHeight="1">
      <c r="A10" s="14" t="s">
        <v>7</v>
      </c>
      <c r="B10" s="15" t="s">
        <v>54</v>
      </c>
      <c r="C10" s="14" t="s">
        <v>8</v>
      </c>
      <c r="D10" s="15" t="s">
        <v>47</v>
      </c>
      <c r="E10" s="14">
        <v>1075</v>
      </c>
      <c r="F10" s="16">
        <v>137600</v>
      </c>
      <c r="G10" s="21">
        <v>169248</v>
      </c>
    </row>
    <row r="11" spans="1:7" ht="38.25">
      <c r="A11" s="14" t="s">
        <v>9</v>
      </c>
      <c r="B11" s="17" t="s">
        <v>60</v>
      </c>
      <c r="C11" s="14" t="s">
        <v>10</v>
      </c>
      <c r="D11" s="15" t="s">
        <v>48</v>
      </c>
      <c r="E11" s="14">
        <v>25</v>
      </c>
      <c r="F11" s="16">
        <v>9600</v>
      </c>
      <c r="G11" s="21">
        <v>11808</v>
      </c>
    </row>
    <row r="12" spans="1:7" ht="38.25">
      <c r="A12" s="14" t="s">
        <v>11</v>
      </c>
      <c r="B12" s="15" t="s">
        <v>33</v>
      </c>
      <c r="C12" s="14" t="s">
        <v>8</v>
      </c>
      <c r="D12" s="15" t="s">
        <v>58</v>
      </c>
      <c r="E12" s="14">
        <v>375</v>
      </c>
      <c r="F12" s="14">
        <v>18000</v>
      </c>
      <c r="G12" s="21">
        <v>22140</v>
      </c>
    </row>
    <row r="13" spans="1:7" ht="33.75" customHeight="1">
      <c r="A13" s="14" t="s">
        <v>12</v>
      </c>
      <c r="B13" s="17" t="s">
        <v>13</v>
      </c>
      <c r="C13" s="14" t="s">
        <v>10</v>
      </c>
      <c r="D13" s="15" t="s">
        <v>49</v>
      </c>
      <c r="E13" s="14">
        <v>25</v>
      </c>
      <c r="F13" s="16">
        <v>3600</v>
      </c>
      <c r="G13" s="21">
        <v>4428</v>
      </c>
    </row>
    <row r="14" spans="1:7" ht="31.5" customHeight="1">
      <c r="A14" s="13" t="s">
        <v>14</v>
      </c>
      <c r="B14" s="44" t="s">
        <v>34</v>
      </c>
      <c r="C14" s="44"/>
      <c r="D14" s="44"/>
      <c r="E14" s="44"/>
      <c r="F14" s="44"/>
      <c r="G14" s="44"/>
    </row>
    <row r="15" spans="1:7" ht="30.75" customHeight="1">
      <c r="A15" s="15" t="s">
        <v>7</v>
      </c>
      <c r="B15" s="17" t="s">
        <v>45</v>
      </c>
      <c r="C15" s="15" t="s">
        <v>16</v>
      </c>
      <c r="D15" s="15">
        <v>6</v>
      </c>
      <c r="E15" s="15">
        <v>10300</v>
      </c>
      <c r="F15" s="15">
        <v>61800</v>
      </c>
      <c r="G15" s="21">
        <v>76014</v>
      </c>
    </row>
    <row r="16" spans="1:7" ht="16.5" customHeight="1">
      <c r="A16" s="15" t="s">
        <v>9</v>
      </c>
      <c r="B16" s="17" t="s">
        <v>17</v>
      </c>
      <c r="C16" s="15" t="s">
        <v>16</v>
      </c>
      <c r="D16" s="15">
        <v>0</v>
      </c>
      <c r="E16" s="15">
        <v>0</v>
      </c>
      <c r="F16" s="15">
        <v>0</v>
      </c>
      <c r="G16" s="21">
        <v>0</v>
      </c>
    </row>
    <row r="17" spans="1:7" ht="15.75" customHeight="1">
      <c r="A17" s="15" t="s">
        <v>11</v>
      </c>
      <c r="B17" s="17" t="s">
        <v>46</v>
      </c>
      <c r="C17" s="15" t="s">
        <v>16</v>
      </c>
      <c r="D17" s="15">
        <v>6</v>
      </c>
      <c r="E17" s="15">
        <v>4320</v>
      </c>
      <c r="F17" s="15">
        <v>25920</v>
      </c>
      <c r="G17" s="21">
        <v>31881.6</v>
      </c>
    </row>
    <row r="18" spans="1:7" ht="29.25" customHeight="1">
      <c r="A18" s="15" t="s">
        <v>12</v>
      </c>
      <c r="B18" s="18" t="s">
        <v>19</v>
      </c>
      <c r="C18" s="15" t="s">
        <v>16</v>
      </c>
      <c r="D18" s="15">
        <v>7</v>
      </c>
      <c r="E18" s="15">
        <v>2140</v>
      </c>
      <c r="F18" s="15">
        <v>14980</v>
      </c>
      <c r="G18" s="21">
        <v>18425.4</v>
      </c>
    </row>
    <row r="19" spans="1:7" ht="17.25" customHeight="1">
      <c r="A19" s="15" t="s">
        <v>20</v>
      </c>
      <c r="B19" s="18" t="s">
        <v>21</v>
      </c>
      <c r="C19" s="15" t="s">
        <v>16</v>
      </c>
      <c r="D19" s="15">
        <v>8</v>
      </c>
      <c r="E19" s="15">
        <v>4270</v>
      </c>
      <c r="F19" s="15">
        <v>34160</v>
      </c>
      <c r="G19" s="21">
        <v>42016.8</v>
      </c>
    </row>
    <row r="20" spans="1:7" ht="25.5">
      <c r="A20" s="15" t="s">
        <v>22</v>
      </c>
      <c r="B20" s="18" t="s">
        <v>38</v>
      </c>
      <c r="C20" s="15" t="s">
        <v>16</v>
      </c>
      <c r="D20" s="15">
        <v>3</v>
      </c>
      <c r="E20" s="15">
        <v>3930</v>
      </c>
      <c r="F20" s="15">
        <v>11790</v>
      </c>
      <c r="G20" s="21">
        <v>14501.7</v>
      </c>
    </row>
    <row r="21" spans="1:7" ht="18" customHeight="1">
      <c r="A21" s="15" t="s">
        <v>24</v>
      </c>
      <c r="B21" s="18" t="s">
        <v>23</v>
      </c>
      <c r="C21" s="15" t="s">
        <v>16</v>
      </c>
      <c r="D21" s="15">
        <v>2</v>
      </c>
      <c r="E21" s="15">
        <v>1650</v>
      </c>
      <c r="F21" s="15">
        <v>3300</v>
      </c>
      <c r="G21" s="21">
        <v>4059</v>
      </c>
    </row>
    <row r="22" spans="1:7" ht="18.75" customHeight="1">
      <c r="A22" s="15" t="s">
        <v>26</v>
      </c>
      <c r="B22" s="18" t="s">
        <v>25</v>
      </c>
      <c r="C22" s="15" t="s">
        <v>16</v>
      </c>
      <c r="D22" s="15">
        <v>3</v>
      </c>
      <c r="E22" s="15">
        <v>3550</v>
      </c>
      <c r="F22" s="15">
        <v>10650</v>
      </c>
      <c r="G22" s="21">
        <v>13099.5</v>
      </c>
    </row>
    <row r="23" spans="1:7" ht="18.75" customHeight="1">
      <c r="A23" s="15" t="s">
        <v>39</v>
      </c>
      <c r="B23" s="18" t="s">
        <v>27</v>
      </c>
      <c r="C23" s="15" t="s">
        <v>16</v>
      </c>
      <c r="D23" s="15">
        <v>1</v>
      </c>
      <c r="E23" s="15">
        <v>3550</v>
      </c>
      <c r="F23" s="15">
        <v>3550</v>
      </c>
      <c r="G23" s="21">
        <v>4366.5</v>
      </c>
    </row>
    <row r="24" spans="1:7" ht="12.75">
      <c r="A24" s="41" t="s">
        <v>28</v>
      </c>
      <c r="B24" s="41"/>
      <c r="C24" s="41"/>
      <c r="D24" s="41"/>
      <c r="E24" s="41"/>
      <c r="F24" s="22">
        <v>334950</v>
      </c>
      <c r="G24" s="24">
        <v>411988.5</v>
      </c>
    </row>
    <row r="25" spans="1:6" ht="12.75">
      <c r="A25" s="4"/>
      <c r="B25" s="5"/>
      <c r="C25" s="5"/>
      <c r="D25" s="5"/>
      <c r="E25" s="5"/>
      <c r="F25" s="5"/>
    </row>
    <row r="26" spans="1:7" ht="12.75">
      <c r="A26" s="45" t="s">
        <v>59</v>
      </c>
      <c r="B26" s="45"/>
      <c r="C26" s="45"/>
      <c r="D26" s="45"/>
      <c r="E26" s="45"/>
      <c r="F26" s="45"/>
      <c r="G26" s="45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0" t="s">
        <v>35</v>
      </c>
      <c r="B29" s="40"/>
      <c r="C29" s="40"/>
      <c r="D29" s="40"/>
      <c r="E29" s="40"/>
      <c r="F29" s="40"/>
    </row>
    <row r="30" spans="1:6" ht="12.75">
      <c r="A30" s="39" t="s">
        <v>29</v>
      </c>
      <c r="B30" s="39"/>
      <c r="C30" s="39"/>
      <c r="D30" s="39"/>
      <c r="E30" s="39"/>
      <c r="F30" s="39"/>
    </row>
    <row r="31" ht="12.75">
      <c r="A31" s="1"/>
    </row>
    <row r="32" ht="12.75">
      <c r="K32" s="2"/>
    </row>
  </sheetData>
  <sheetProtection/>
  <mergeCells count="9">
    <mergeCell ref="A3:G3"/>
    <mergeCell ref="A2:G2"/>
    <mergeCell ref="A5:G5"/>
    <mergeCell ref="B14:G14"/>
    <mergeCell ref="B9:G9"/>
    <mergeCell ref="A30:F30"/>
    <mergeCell ref="A29:F29"/>
    <mergeCell ref="A24:E24"/>
    <mergeCell ref="A26:G2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6.28125" style="0" customWidth="1"/>
    <col min="4" max="4" width="10.28125" style="0" customWidth="1"/>
    <col min="5" max="5" width="7.8515625" style="0" customWidth="1"/>
    <col min="6" max="6" width="10.140625" style="0" customWidth="1"/>
    <col min="7" max="7" width="9.140625" style="19" customWidth="1"/>
  </cols>
  <sheetData>
    <row r="1" ht="12.75">
      <c r="B1" s="34" t="s">
        <v>79</v>
      </c>
    </row>
    <row r="2" spans="1:7" ht="12.75">
      <c r="A2" s="35" t="s">
        <v>74</v>
      </c>
      <c r="B2" s="35"/>
      <c r="C2" s="35"/>
      <c r="D2" s="35"/>
      <c r="E2" s="35"/>
      <c r="F2" s="35"/>
      <c r="G2" s="35"/>
    </row>
    <row r="3" spans="1:7" ht="55.5" customHeight="1">
      <c r="A3" s="43" t="s">
        <v>77</v>
      </c>
      <c r="B3" s="43"/>
      <c r="C3" s="43"/>
      <c r="D3" s="43"/>
      <c r="E3" s="43"/>
      <c r="F3" s="43"/>
      <c r="G3" s="43"/>
    </row>
    <row r="4" ht="12.75">
      <c r="A4" s="2"/>
    </row>
    <row r="5" ht="12.75">
      <c r="A5" s="2"/>
    </row>
    <row r="6" spans="1:7" ht="38.25">
      <c r="A6" s="13" t="s">
        <v>1</v>
      </c>
      <c r="B6" s="13" t="s">
        <v>2</v>
      </c>
      <c r="C6" s="13" t="s">
        <v>3</v>
      </c>
      <c r="D6" s="13" t="s">
        <v>4</v>
      </c>
      <c r="E6" s="12" t="s">
        <v>72</v>
      </c>
      <c r="F6" s="12" t="s">
        <v>70</v>
      </c>
      <c r="G6" s="12" t="s">
        <v>73</v>
      </c>
    </row>
    <row r="7" spans="1:7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2">
        <v>7</v>
      </c>
    </row>
    <row r="8" spans="1:7" ht="15.75">
      <c r="A8" s="13" t="s">
        <v>5</v>
      </c>
      <c r="B8" s="44" t="s">
        <v>6</v>
      </c>
      <c r="C8" s="44"/>
      <c r="D8" s="44"/>
      <c r="E8" s="44"/>
      <c r="F8" s="44"/>
      <c r="G8" s="44"/>
    </row>
    <row r="9" spans="1:7" ht="56.25" customHeight="1">
      <c r="A9" s="14" t="s">
        <v>7</v>
      </c>
      <c r="B9" s="15" t="s">
        <v>80</v>
      </c>
      <c r="C9" s="14" t="s">
        <v>10</v>
      </c>
      <c r="D9" s="15" t="s">
        <v>81</v>
      </c>
      <c r="E9" s="14"/>
      <c r="F9" s="14"/>
      <c r="G9" s="33">
        <f>F9*1.23</f>
        <v>0</v>
      </c>
    </row>
    <row r="10" spans="1:7" ht="25.5">
      <c r="A10" s="14" t="s">
        <v>9</v>
      </c>
      <c r="B10" s="17" t="s">
        <v>60</v>
      </c>
      <c r="C10" s="14" t="s">
        <v>10</v>
      </c>
      <c r="D10" s="15" t="s">
        <v>78</v>
      </c>
      <c r="E10" s="14"/>
      <c r="F10" s="14"/>
      <c r="G10" s="33">
        <f>F10*1.23</f>
        <v>0</v>
      </c>
    </row>
    <row r="11" spans="1:7" ht="31.5" customHeight="1">
      <c r="A11" s="13" t="s">
        <v>14</v>
      </c>
      <c r="B11" s="44" t="s">
        <v>34</v>
      </c>
      <c r="C11" s="44"/>
      <c r="D11" s="44"/>
      <c r="E11" s="44"/>
      <c r="F11" s="44"/>
      <c r="G11" s="44"/>
    </row>
    <row r="12" spans="1:7" ht="16.5" customHeight="1">
      <c r="A12" s="15" t="s">
        <v>7</v>
      </c>
      <c r="B12" s="17" t="s">
        <v>17</v>
      </c>
      <c r="C12" s="15" t="s">
        <v>16</v>
      </c>
      <c r="D12" s="15">
        <v>0</v>
      </c>
      <c r="E12" s="15"/>
      <c r="F12" s="14"/>
      <c r="G12" s="21">
        <f aca="true" t="shared" si="0" ref="G12:G19">F12*1.23</f>
        <v>0</v>
      </c>
    </row>
    <row r="13" spans="1:7" ht="15.75" customHeight="1">
      <c r="A13" s="15" t="s">
        <v>9</v>
      </c>
      <c r="B13" s="17" t="s">
        <v>37</v>
      </c>
      <c r="C13" s="15" t="s">
        <v>16</v>
      </c>
      <c r="D13" s="17">
        <v>1</v>
      </c>
      <c r="E13" s="15"/>
      <c r="F13" s="14"/>
      <c r="G13" s="21">
        <f t="shared" si="0"/>
        <v>0</v>
      </c>
    </row>
    <row r="14" spans="1:7" ht="29.25" customHeight="1">
      <c r="A14" s="15" t="s">
        <v>11</v>
      </c>
      <c r="B14" s="18" t="s">
        <v>19</v>
      </c>
      <c r="C14" s="15" t="s">
        <v>16</v>
      </c>
      <c r="D14" s="15">
        <v>1</v>
      </c>
      <c r="E14" s="15"/>
      <c r="F14" s="14"/>
      <c r="G14" s="21">
        <f t="shared" si="0"/>
        <v>0</v>
      </c>
    </row>
    <row r="15" spans="1:7" ht="17.25" customHeight="1">
      <c r="A15" s="15" t="s">
        <v>12</v>
      </c>
      <c r="B15" s="18" t="s">
        <v>21</v>
      </c>
      <c r="C15" s="15" t="s">
        <v>16</v>
      </c>
      <c r="D15" s="15">
        <v>1</v>
      </c>
      <c r="E15" s="15"/>
      <c r="F15" s="14"/>
      <c r="G15" s="21">
        <f t="shared" si="0"/>
        <v>0</v>
      </c>
    </row>
    <row r="16" spans="1:7" ht="25.5">
      <c r="A16" s="15" t="s">
        <v>20</v>
      </c>
      <c r="B16" s="18" t="s">
        <v>38</v>
      </c>
      <c r="C16" s="15" t="s">
        <v>16</v>
      </c>
      <c r="D16" s="15">
        <v>1</v>
      </c>
      <c r="E16" s="15"/>
      <c r="F16" s="14"/>
      <c r="G16" s="21">
        <f t="shared" si="0"/>
        <v>0</v>
      </c>
    </row>
    <row r="17" spans="1:7" ht="18" customHeight="1">
      <c r="A17" s="15" t="s">
        <v>22</v>
      </c>
      <c r="B17" s="18" t="s">
        <v>23</v>
      </c>
      <c r="C17" s="15" t="s">
        <v>16</v>
      </c>
      <c r="D17" s="15">
        <v>1</v>
      </c>
      <c r="E17" s="15"/>
      <c r="F17" s="14"/>
      <c r="G17" s="21">
        <f t="shared" si="0"/>
        <v>0</v>
      </c>
    </row>
    <row r="18" spans="1:7" ht="18.75" customHeight="1">
      <c r="A18" s="15" t="s">
        <v>24</v>
      </c>
      <c r="B18" s="18" t="s">
        <v>25</v>
      </c>
      <c r="C18" s="15" t="s">
        <v>16</v>
      </c>
      <c r="D18" s="15">
        <v>1</v>
      </c>
      <c r="E18" s="15"/>
      <c r="F18" s="14"/>
      <c r="G18" s="21">
        <f t="shared" si="0"/>
        <v>0</v>
      </c>
    </row>
    <row r="19" spans="1:7" ht="18.75" customHeight="1">
      <c r="A19" s="15" t="s">
        <v>26</v>
      </c>
      <c r="B19" s="18" t="s">
        <v>27</v>
      </c>
      <c r="C19" s="15" t="s">
        <v>16</v>
      </c>
      <c r="D19" s="15">
        <v>1</v>
      </c>
      <c r="E19" s="15"/>
      <c r="F19" s="14"/>
      <c r="G19" s="21">
        <f t="shared" si="0"/>
        <v>0</v>
      </c>
    </row>
    <row r="20" spans="1:7" ht="12.75">
      <c r="A20" s="41" t="s">
        <v>28</v>
      </c>
      <c r="B20" s="41"/>
      <c r="C20" s="41"/>
      <c r="D20" s="41"/>
      <c r="E20" s="41"/>
      <c r="F20" s="22">
        <f>SUM(F9:F10,F12:F19)</f>
        <v>0</v>
      </c>
      <c r="G20" s="24">
        <f>SUM(G9:G10,G12:G19)</f>
        <v>0</v>
      </c>
    </row>
    <row r="21" spans="1:6" ht="12.75">
      <c r="A21" s="4"/>
      <c r="B21" s="5"/>
      <c r="C21" s="5"/>
      <c r="D21" s="5"/>
      <c r="E21" s="5"/>
      <c r="F21" s="5"/>
    </row>
    <row r="22" spans="1:7" ht="12.75">
      <c r="A22" s="42" t="s">
        <v>76</v>
      </c>
      <c r="B22" s="42"/>
      <c r="C22" s="42"/>
      <c r="D22" s="42"/>
      <c r="E22" s="42"/>
      <c r="F22" s="42"/>
      <c r="G22" s="42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0" t="s">
        <v>75</v>
      </c>
      <c r="B25" s="40"/>
      <c r="C25" s="40"/>
      <c r="D25" s="40"/>
      <c r="E25" s="40"/>
      <c r="F25" s="40"/>
    </row>
    <row r="26" spans="1:6" ht="12.75">
      <c r="A26" s="39" t="s">
        <v>29</v>
      </c>
      <c r="B26" s="39"/>
      <c r="C26" s="39"/>
      <c r="D26" s="39"/>
      <c r="E26" s="39"/>
      <c r="F26" s="39"/>
    </row>
    <row r="27" ht="12.75">
      <c r="A27" s="1"/>
    </row>
    <row r="28" ht="12.75">
      <c r="A28" s="1"/>
    </row>
  </sheetData>
  <sheetProtection/>
  <mergeCells count="8">
    <mergeCell ref="A3:G3"/>
    <mergeCell ref="A2:G2"/>
    <mergeCell ref="A26:F26"/>
    <mergeCell ref="A25:F25"/>
    <mergeCell ref="A20:E20"/>
    <mergeCell ref="A22:G22"/>
    <mergeCell ref="B11:G11"/>
    <mergeCell ref="B8:G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I15" sqref="I15"/>
    </sheetView>
  </sheetViews>
  <sheetFormatPr defaultColWidth="9.140625" defaultRowHeight="12.75"/>
  <cols>
    <col min="2" max="2" width="23.57421875" style="0" customWidth="1"/>
    <col min="3" max="3" width="13.7109375" style="0" customWidth="1"/>
    <col min="4" max="4" width="17.140625" style="0" customWidth="1"/>
    <col min="5" max="5" width="17.28125" style="19" customWidth="1"/>
  </cols>
  <sheetData>
    <row r="1" spans="1:5" ht="44.25" customHeight="1">
      <c r="A1" s="50" t="s">
        <v>71</v>
      </c>
      <c r="B1" s="50"/>
      <c r="C1" s="50"/>
      <c r="D1" s="50"/>
      <c r="E1" s="50"/>
    </row>
    <row r="2" spans="1:6" ht="61.5" customHeight="1">
      <c r="A2" s="49" t="s">
        <v>0</v>
      </c>
      <c r="B2" s="49"/>
      <c r="C2" s="49"/>
      <c r="D2" s="49"/>
      <c r="E2" s="49"/>
      <c r="F2" s="10"/>
    </row>
    <row r="3" spans="1:6" ht="13.5" thickBot="1">
      <c r="A3" s="3"/>
      <c r="B3" s="3"/>
      <c r="C3" s="3"/>
      <c r="D3" s="3"/>
      <c r="E3" s="11"/>
      <c r="F3" s="10"/>
    </row>
    <row r="4" spans="1:5" ht="50.25" customHeight="1" thickBot="1">
      <c r="A4" s="8" t="s">
        <v>69</v>
      </c>
      <c r="B4" s="8" t="s">
        <v>61</v>
      </c>
      <c r="C4" s="8" t="s">
        <v>62</v>
      </c>
      <c r="D4" s="9" t="s">
        <v>70</v>
      </c>
      <c r="E4" s="26" t="s">
        <v>73</v>
      </c>
    </row>
    <row r="5" spans="1:5" ht="13.5" thickBot="1">
      <c r="A5" s="6">
        <v>1</v>
      </c>
      <c r="B5" s="7" t="s">
        <v>63</v>
      </c>
      <c r="C5" s="7">
        <v>48</v>
      </c>
      <c r="D5" s="25">
        <f>'Gorzów Wlkp.'!F23</f>
        <v>206470</v>
      </c>
      <c r="E5" s="27">
        <f>'Gorzów Wlkp.'!G23</f>
        <v>253958.1</v>
      </c>
    </row>
    <row r="6" spans="1:5" ht="13.5" thickBot="1">
      <c r="A6" s="6">
        <v>2</v>
      </c>
      <c r="B6" s="7" t="s">
        <v>67</v>
      </c>
      <c r="C6" s="7">
        <v>48</v>
      </c>
      <c r="D6" s="25">
        <f>'Nowa Sól'!F21</f>
        <v>254910</v>
      </c>
      <c r="E6" s="28">
        <f>'Nowa Sól'!G21</f>
        <v>313539.3</v>
      </c>
    </row>
    <row r="7" spans="1:5" ht="13.5" thickBot="1">
      <c r="A7" s="6">
        <v>3</v>
      </c>
      <c r="B7" s="7" t="s">
        <v>64</v>
      </c>
      <c r="C7" s="7">
        <v>48</v>
      </c>
      <c r="D7" s="25">
        <f>Słubice!F23</f>
        <v>329020</v>
      </c>
      <c r="E7" s="27">
        <f>Słubice!G23</f>
        <v>404694.6</v>
      </c>
    </row>
    <row r="8" spans="1:5" ht="13.5" thickBot="1">
      <c r="A8" s="6">
        <v>4</v>
      </c>
      <c r="B8" s="7" t="s">
        <v>66</v>
      </c>
      <c r="C8" s="7">
        <v>48</v>
      </c>
      <c r="D8" s="25">
        <f>Świebodzin!F24</f>
        <v>334950</v>
      </c>
      <c r="E8" s="29">
        <f>Świebodzin!G24</f>
        <v>411988.5</v>
      </c>
    </row>
    <row r="9" spans="1:5" ht="13.5" thickBot="1">
      <c r="A9" s="6">
        <v>5</v>
      </c>
      <c r="B9" s="7" t="s">
        <v>65</v>
      </c>
      <c r="C9" s="7">
        <v>48</v>
      </c>
      <c r="D9" s="25">
        <f>Żary!F20</f>
        <v>0</v>
      </c>
      <c r="E9" s="30">
        <f>Żary!G20</f>
        <v>0</v>
      </c>
    </row>
    <row r="10" spans="1:5" ht="13.5" thickBot="1">
      <c r="A10" s="46" t="s">
        <v>68</v>
      </c>
      <c r="B10" s="47"/>
      <c r="C10" s="48"/>
      <c r="D10" s="31">
        <f>SUM(D5:D9)</f>
        <v>1125350</v>
      </c>
      <c r="E10" s="32">
        <f>SUM(E5:E9)</f>
        <v>1384180.5</v>
      </c>
    </row>
  </sheetData>
  <sheetProtection/>
  <mergeCells count="3">
    <mergeCell ref="A10:C10"/>
    <mergeCell ref="A2:E2"/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GDDKiA Oddział w Zielonej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ecytrycka</dc:creator>
  <cp:keywords/>
  <dc:description/>
  <cp:lastModifiedBy>Wróblewski Zbigniew</cp:lastModifiedBy>
  <cp:lastPrinted>2019-03-27T13:04:47Z</cp:lastPrinted>
  <dcterms:created xsi:type="dcterms:W3CDTF">2012-07-18T06:19:40Z</dcterms:created>
  <dcterms:modified xsi:type="dcterms:W3CDTF">2019-12-09T07:53:02Z</dcterms:modified>
  <cp:category/>
  <cp:version/>
  <cp:contentType/>
  <cp:contentStatus/>
</cp:coreProperties>
</file>