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rek\Przetargi\Preztarg naprawa samochodów\2019\"/>
    </mc:Choice>
  </mc:AlternateContent>
  <bookViews>
    <workbookView xWindow="0" yWindow="0" windowWidth="28800" windowHeight="12135" activeTab="3"/>
  </bookViews>
  <sheets>
    <sheet name="Podstawowe Usługi Serwisowe A" sheetId="1" r:id="rId1"/>
    <sheet name="Przeglądy okresowe B" sheetId="4" r:id="rId2"/>
    <sheet name="Typowe naprawy i usługi C" sheetId="3" r:id="rId3"/>
    <sheet name="Pozostałe naprawy D" sheetId="5" r:id="rId4"/>
    <sheet name="SUMA" sheetId="6" r:id="rId5"/>
  </sheets>
  <definedNames>
    <definedName name="_xlnm.Print_Area" localSheetId="0">'Podstawowe Usługi Serwisowe A'!$A$1:$E$28</definedName>
    <definedName name="_xlnm.Print_Area" localSheetId="3">'Pozostałe naprawy D'!$A$1:$F$18</definedName>
    <definedName name="_xlnm.Print_Area" localSheetId="1">'Przeglądy okresowe B'!$A$1:$F$39</definedName>
    <definedName name="_xlnm.Print_Area" localSheetId="2">'Typowe naprawy i usługi C'!$A$1:$E$120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8" i="4"/>
  <c r="E19" i="3"/>
  <c r="E34" i="3"/>
  <c r="E50" i="3"/>
  <c r="E65" i="3"/>
  <c r="E80" i="3"/>
  <c r="E95" i="3"/>
  <c r="E110" i="3"/>
  <c r="F17" i="4" l="1"/>
  <c r="E9" i="1" l="1"/>
  <c r="E10" i="1"/>
  <c r="D6" i="5" l="1"/>
  <c r="F7" i="4"/>
  <c r="F16" i="4"/>
  <c r="F15" i="4"/>
  <c r="F14" i="4"/>
  <c r="F13" i="4"/>
  <c r="F12" i="4"/>
  <c r="F11" i="4"/>
  <c r="F10" i="4"/>
  <c r="F9" i="4"/>
  <c r="F8" i="4"/>
  <c r="E100" i="3"/>
  <c r="E101" i="3"/>
  <c r="E102" i="3"/>
  <c r="E103" i="3"/>
  <c r="E104" i="3"/>
  <c r="E105" i="3"/>
  <c r="E106" i="3"/>
  <c r="E107" i="3"/>
  <c r="E108" i="3"/>
  <c r="E85" i="3"/>
  <c r="E86" i="3"/>
  <c r="E87" i="3"/>
  <c r="E88" i="3"/>
  <c r="E89" i="3"/>
  <c r="E90" i="3"/>
  <c r="E91" i="3"/>
  <c r="E92" i="3"/>
  <c r="E93" i="3"/>
  <c r="E70" i="3"/>
  <c r="E71" i="3"/>
  <c r="E72" i="3"/>
  <c r="E73" i="3"/>
  <c r="E74" i="3"/>
  <c r="E75" i="3"/>
  <c r="E76" i="3"/>
  <c r="E77" i="3"/>
  <c r="E78" i="3"/>
  <c r="E55" i="3"/>
  <c r="E56" i="3"/>
  <c r="E57" i="3"/>
  <c r="E58" i="3"/>
  <c r="E59" i="3"/>
  <c r="E60" i="3"/>
  <c r="E61" i="3"/>
  <c r="E62" i="3"/>
  <c r="E63" i="3"/>
  <c r="E40" i="3"/>
  <c r="E41" i="3"/>
  <c r="E42" i="3"/>
  <c r="E43" i="3"/>
  <c r="E44" i="3"/>
  <c r="E45" i="3"/>
  <c r="E46" i="3"/>
  <c r="E47" i="3"/>
  <c r="E48" i="3"/>
  <c r="E24" i="3"/>
  <c r="E25" i="3"/>
  <c r="E26" i="3"/>
  <c r="E27" i="3"/>
  <c r="E28" i="3"/>
  <c r="E29" i="3"/>
  <c r="E30" i="3"/>
  <c r="E31" i="3"/>
  <c r="E32" i="3"/>
  <c r="E9" i="3"/>
  <c r="E10" i="3"/>
  <c r="E11" i="3"/>
  <c r="E12" i="3"/>
  <c r="E13" i="3"/>
  <c r="E14" i="3"/>
  <c r="E15" i="3"/>
  <c r="E16" i="3"/>
  <c r="E17" i="3"/>
  <c r="E99" i="3"/>
  <c r="E84" i="3"/>
  <c r="E69" i="3"/>
  <c r="E54" i="3"/>
  <c r="E39" i="3"/>
  <c r="E23" i="3"/>
  <c r="E8" i="3"/>
  <c r="E8" i="1"/>
  <c r="E12" i="1" l="1"/>
  <c r="E6" i="5"/>
  <c r="F6" i="5" l="1"/>
  <c r="F7" i="5" s="1"/>
  <c r="E111" i="3"/>
  <c r="D4" i="6" l="1"/>
  <c r="D8" i="6" s="1"/>
  <c r="D7" i="6" l="1"/>
</calcChain>
</file>

<file path=xl/sharedStrings.xml><?xml version="1.0" encoding="utf-8"?>
<sst xmlns="http://schemas.openxmlformats.org/spreadsheetml/2006/main" count="290" uniqueCount="88">
  <si>
    <t>Lp.</t>
  </si>
  <si>
    <t>Opis usługi</t>
  </si>
  <si>
    <t>Ilość</t>
  </si>
  <si>
    <t xml:space="preserve">Cena jednostkowa  netto   </t>
  </si>
  <si>
    <t>[ zł ]</t>
  </si>
  <si>
    <t>Wartość  netto                    [ zł ]</t>
  </si>
  <si>
    <t>1.</t>
  </si>
  <si>
    <r>
      <t xml:space="preserve">Okresowe badania techniczne na stacji kontroli pojazdów: samochody osobowe oraz ciężarowe do 3,5t dopuszczalnej masy całkowitej </t>
    </r>
    <r>
      <rPr>
        <vertAlign val="superscript"/>
        <sz val="8"/>
        <color theme="1"/>
        <rFont val="Verdana"/>
        <family val="2"/>
        <charset val="238"/>
      </rPr>
      <t>1)</t>
    </r>
  </si>
  <si>
    <t>3.</t>
  </si>
  <si>
    <t>Naprawa jednej opony (demontaż, montaż, wyważanie) samochody osobowe i ciężarowe do 3,5 t</t>
  </si>
  <si>
    <t>4.</t>
  </si>
  <si>
    <t>Wymiana 4 opon z wyważeniem - samochody osobowe i ciężarowe do 3,5 t</t>
  </si>
  <si>
    <t>5.</t>
  </si>
  <si>
    <t>Wymiana 4 kół z wyważeniem - samochody osobowe i ciężarowe do 3,5 t</t>
  </si>
  <si>
    <t>2.</t>
  </si>
  <si>
    <t>FORMULARZ CENOWY</t>
  </si>
  <si>
    <t>(Nazwa Wykonawcy)</t>
  </si>
  <si>
    <t>SERWIS I NAPRAWA SAMOCHODÓW SŁUŻBOWYCH BĘDĄCYCH W DYSPOZYCJI GDDKiA ODDZIAŁ W ZIELONEJ GÓRZE – ODDZIAŁ GDDKiA.</t>
  </si>
  <si>
    <t>Uwaga:</t>
  </si>
  <si>
    <t>Rzeczywista ilość usług uzależniona będzie od ilości posiadanych samochodów, których ilość może ulec zmianie w okresie trwania umowy.</t>
  </si>
  <si>
    <r>
      <rPr>
        <sz val="8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Należy podać ceny urzędowe. Cena ta może ulec zmianie w przypadku zmiany ceny urzędowej.                             </t>
    </r>
  </si>
  <si>
    <t>Rodzaj pojazdu - marka i typ</t>
  </si>
  <si>
    <t>kol. 3 * kol.4</t>
  </si>
  <si>
    <t>I. Kompletna wymiana rozrządu z częściami:</t>
  </si>
  <si>
    <t>6.</t>
  </si>
  <si>
    <t>7.</t>
  </si>
  <si>
    <t>8.</t>
  </si>
  <si>
    <t>9.</t>
  </si>
  <si>
    <t>10.</t>
  </si>
  <si>
    <t>SUMA:</t>
  </si>
  <si>
    <t>II. Sprawdzenie i regulacja geometrii przedniego zawieszenia:</t>
  </si>
  <si>
    <t>III. Serwis klimatyzacji:</t>
  </si>
  <si>
    <t>IV. Wymiana świec zapłonowych lub żarowych ze świecami:</t>
  </si>
  <si>
    <t>VII. Diagnostyka silnika:</t>
  </si>
  <si>
    <t>Razem netto (część C poz. I-VII):</t>
  </si>
  <si>
    <t xml:space="preserve">                                                           </t>
  </si>
  <si>
    <t>Podpis Wykonawcy/Pełnomocnika)</t>
  </si>
  <si>
    <t>1) Przegląd okresowy składa się z następujących czynności:</t>
  </si>
  <si>
    <t>Sprawdzenie i regulacja hamulca ręcznego. Skok jałowy pedała hamulca, luz w układzie kierowniczym;</t>
  </si>
  <si>
    <t>Sprawdzenie układu hamulcowego - klocki, tarcze, bębny, szczęki hamulcowe, korektor siły hamowania, stan osłon przegubów i luzów w przednim zawieszeniu;</t>
  </si>
  <si>
    <t>Olej Silnikowy</t>
  </si>
  <si>
    <t>Ilość wymian</t>
  </si>
  <si>
    <t>kol. 4 * kol.5</t>
  </si>
  <si>
    <r>
      <t>Część D. Pozostałe naprawy i usługi serwisowe.</t>
    </r>
    <r>
      <rPr>
        <b/>
        <sz val="8"/>
        <color theme="1"/>
        <rFont val="Verdana"/>
        <family val="2"/>
        <charset val="238"/>
      </rPr>
      <t xml:space="preserve"> *).</t>
    </r>
  </si>
  <si>
    <t>LP.</t>
  </si>
  <si>
    <t>PLANOWANA ILOŚĆ ROBOCZOGODZIN W TRAKCIE TRWANIA UMOWY</t>
  </si>
  <si>
    <t>CENA JEDNOSTKOWA NETTO ZA ROBOCZOGODZINĘ</t>
  </si>
  <si>
    <t>WARTOŚĆ ROBOCIZNY NETTO</t>
  </si>
  <si>
    <t xml:space="preserve">PLANOWANA WARTOŚĆ </t>
  </si>
  <si>
    <t>WARTOŚĆ NETTO</t>
  </si>
  <si>
    <t>4. [kol.2*kol.3]</t>
  </si>
  <si>
    <t>5. [1,5*kol.4]</t>
  </si>
  <si>
    <t>RAZEM netto (część D: kol 6):</t>
  </si>
  <si>
    <t>6.                             [kol. 4+kol.5}</t>
  </si>
  <si>
    <t xml:space="preserve">* Inne czynności naprawcze i usługi serwisowe nie wymienione w części A do C będą rozliczane jako suma kosztów robocizny (liczonej jako iloczyn ilości roboczogodzin i stawki) i materiałów użytych do tych czynności. </t>
  </si>
  <si>
    <t>Ze względu na brak możliwości przewidzenia zakresu „Pozostałych napraw i usług serwisowych”, a przede wszystkim czasochłonności i niezbędnych materiałów i części założono dla potrzeb ustalenia ceny ofertowej i  umownej:</t>
  </si>
  <si>
    <t xml:space="preserve"> - orientacyjna wartość materiałów i części  - **współczynnik uwzględnia założenie iż 60% ceny za wykonanie przedmiotu zamówienia – pozostałych napraw i usług serwisowych stanowić będzie cena za materiały.</t>
  </si>
  <si>
    <t>Suma formularz A-D:</t>
  </si>
  <si>
    <t>V. Wymiana klocków hamulcowych z klockami (przód):</t>
  </si>
  <si>
    <t>VI. Wymiana tarcz hamulcowych z tarczami i klockami (przód):</t>
  </si>
  <si>
    <t>brutto:</t>
  </si>
  <si>
    <t>VAT</t>
  </si>
  <si>
    <t>Załącznik nr 2</t>
  </si>
  <si>
    <t>Szczelność - silnika, skrzyni biegów, tylny most, układ chłodzenia, układ paliwowy, układ hamulcowy, układ wydechowy, układ kierowniczy, naciągów pasków klinowych, położenia pedału sprzęgła, skok dźwigni hamulca.</t>
  </si>
  <si>
    <t>SERWIS I NAPRAWA SAMOCHODÓW SŁUŻBOWYCH BĘDĄCYCH W DYSPOZYCJI GDDKiA ODDZIAŁ W ZIELONEJ GÓRZE – REJON NOWA SÓL.</t>
  </si>
  <si>
    <t>5W/30</t>
  </si>
  <si>
    <t>*) W wykazie zawarto typowe naprawy i usługi serwisowe, które mogą wystąpić w trakcie trwania umowy. W cenach tych należy uwzględnić wszelkie koszty wykonania, koszty robocizny, częsci i materiałów eksploatacyjnych, narzutów itp..</t>
  </si>
  <si>
    <t>11.</t>
  </si>
  <si>
    <t>RAZEM natto (część B: poz. 1 - 11)</t>
  </si>
  <si>
    <t xml:space="preserve">RAZEM netto (część A:  poz. 1 – 4 ) </t>
  </si>
  <si>
    <t xml:space="preserve"> Wymiana oleju (łącznie z materiałami), filtra oleju (łącznie z materiałami), filtra powietrza (łącznie z materiałami), filtra kabinowego-klima (łącznie z materiałami), filtra paliwa (łącznie z materiałami);</t>
  </si>
  <si>
    <r>
      <rPr>
        <u/>
        <sz val="11"/>
        <color theme="1"/>
        <rFont val="Calibri"/>
        <family val="2"/>
        <charset val="238"/>
        <scheme val="minor"/>
      </rPr>
      <t xml:space="preserve">                                    </t>
    </r>
    <r>
      <rPr>
        <sz val="11"/>
        <color theme="1"/>
        <rFont val="Calibri"/>
        <family val="2"/>
        <charset val="238"/>
        <scheme val="minor"/>
      </rPr>
      <t>dnia</t>
    </r>
    <r>
      <rPr>
        <u/>
        <sz val="11"/>
        <color theme="1"/>
        <rFont val="Calibri"/>
        <family val="2"/>
        <charset val="238"/>
        <scheme val="minor"/>
      </rPr>
      <t xml:space="preserve">              .         .</t>
    </r>
    <r>
      <rPr>
        <sz val="11"/>
        <color theme="1"/>
        <rFont val="Calibri"/>
        <family val="2"/>
        <charset val="238"/>
        <scheme val="minor"/>
      </rPr>
      <t>2019roku</t>
    </r>
  </si>
  <si>
    <r>
      <rPr>
        <u/>
        <sz val="11"/>
        <color theme="1"/>
        <rFont val="Calibri"/>
        <family val="2"/>
        <charset val="238"/>
        <scheme val="minor"/>
      </rPr>
      <t xml:space="preserve">                                    </t>
    </r>
    <r>
      <rPr>
        <sz val="11"/>
        <color theme="1"/>
        <rFont val="Calibri"/>
        <family val="2"/>
        <charset val="238"/>
        <scheme val="minor"/>
      </rPr>
      <t>dnia</t>
    </r>
    <r>
      <rPr>
        <u/>
        <sz val="11"/>
        <color theme="1"/>
        <rFont val="Calibri"/>
        <family val="2"/>
        <charset val="238"/>
        <scheme val="minor"/>
      </rPr>
      <t xml:space="preserve">              .         .</t>
    </r>
    <r>
      <rPr>
        <sz val="11"/>
        <color theme="1"/>
        <rFont val="Calibri"/>
        <family val="2"/>
        <charset val="238"/>
        <scheme val="minor"/>
      </rPr>
      <t>2019 roku</t>
    </r>
  </si>
  <si>
    <t>A.  Podstawowe Usługi Serwisowe</t>
  </si>
  <si>
    <r>
      <t>B.  Typowe usługi - przeglądy okresowe</t>
    </r>
    <r>
      <rPr>
        <b/>
        <sz val="8"/>
        <color theme="1"/>
        <rFont val="Verdana"/>
        <family val="2"/>
        <charset val="238"/>
      </rPr>
      <t xml:space="preserve"> 1).</t>
    </r>
  </si>
  <si>
    <t xml:space="preserve"> C.  Typowe naprawy i usługi serwisowe.*) uwzględniając wszelkie koszty (w tym materiały).</t>
  </si>
  <si>
    <t>FZ9785A Nissan Juke 1,6</t>
  </si>
  <si>
    <t>FZ9714A Volkswagen Transporter T5</t>
  </si>
  <si>
    <t>FZ1434A Skoda Fabia Kombi/1598cm³/66KW</t>
  </si>
  <si>
    <r>
      <t>FZ5237E RENAULAT CLIO 898 cm</t>
    </r>
    <r>
      <rPr>
        <vertAlign val="superscript"/>
        <sz val="7.5"/>
        <color theme="1"/>
        <rFont val="Times New Roman"/>
        <family val="1"/>
        <charset val="238"/>
      </rPr>
      <t>3/</t>
    </r>
    <r>
      <rPr>
        <sz val="7.5"/>
        <color theme="1"/>
        <rFont val="Times New Roman"/>
        <family val="1"/>
        <charset val="238"/>
      </rPr>
      <t>kw</t>
    </r>
  </si>
  <si>
    <t>FZ7340C Nissan NV 200</t>
  </si>
  <si>
    <t>FZ9851K Skoda Fabia Kombi/999 cm³/55KW</t>
  </si>
  <si>
    <t>FZ0944K Skoda Fabia Kombi/999 cm³/55KW</t>
  </si>
  <si>
    <t>FZ9852K Skoda Fabia Kombi/999 cm³/55KW</t>
  </si>
  <si>
    <t>FZ9853K Skoda Fabia Kombi/999 cm³/55KW</t>
  </si>
  <si>
    <t>FZ9854K Skoda Fabia Kombi/999 cm³/55KW</t>
  </si>
  <si>
    <t>FZ9855K Skoda Fabia Kombi/999 cm³/55KW</t>
  </si>
  <si>
    <t xml:space="preserve"> - orientacyjna ilość roboczogodzin  - 700 godz.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</si>
</sst>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7.5"/>
      <color theme="1"/>
      <name val="Times New Roman"/>
      <family val="1"/>
      <charset val="238"/>
    </font>
    <font>
      <vertAlign val="superscript"/>
      <sz val="7.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9" fillId="3" borderId="16" xfId="0" applyFont="1" applyFill="1" applyBorder="1" applyAlignment="1"/>
    <xf numFmtId="0" fontId="9" fillId="3" borderId="17" xfId="0" applyFont="1" applyFill="1" applyBorder="1" applyAlignment="1"/>
    <xf numFmtId="0" fontId="9" fillId="3" borderId="18" xfId="0" applyFont="1" applyFill="1" applyBorder="1" applyAlignment="1"/>
    <xf numFmtId="0" fontId="7" fillId="3" borderId="19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0" fontId="13" fillId="0" borderId="0" xfId="0" applyFont="1"/>
    <xf numFmtId="0" fontId="10" fillId="0" borderId="0" xfId="0" applyFont="1" applyAlignment="1"/>
    <xf numFmtId="164" fontId="6" fillId="0" borderId="6" xfId="0" applyNumberFormat="1" applyFont="1" applyBorder="1" applyAlignment="1">
      <alignment horizontal="center" vertical="center" wrapText="1"/>
    </xf>
    <xf numFmtId="4" fontId="0" fillId="0" borderId="4" xfId="0" applyNumberFormat="1" applyBorder="1"/>
    <xf numFmtId="0" fontId="0" fillId="0" borderId="0" xfId="0" applyAlignment="1">
      <alignment horizontal="left" wrapText="1"/>
    </xf>
    <xf numFmtId="0" fontId="1" fillId="0" borderId="0" xfId="0" applyFont="1"/>
    <xf numFmtId="0" fontId="11" fillId="3" borderId="16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6" fillId="1" borderId="3" xfId="0" applyFont="1" applyFill="1" applyBorder="1" applyAlignment="1">
      <alignment horizontal="center" vertical="center" wrapText="1"/>
    </xf>
    <xf numFmtId="0" fontId="6" fillId="1" borderId="6" xfId="0" applyFont="1" applyFill="1" applyBorder="1" applyAlignment="1">
      <alignment horizontal="center" vertical="center" wrapText="1"/>
    </xf>
    <xf numFmtId="0" fontId="12" fillId="1" borderId="6" xfId="0" applyFont="1" applyFill="1" applyBorder="1" applyAlignment="1">
      <alignment horizontal="center" vertical="center" wrapText="1"/>
    </xf>
    <xf numFmtId="4" fontId="12" fillId="1" borderId="6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164" fontId="12" fillId="1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165" fontId="6" fillId="0" borderId="6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0" fillId="0" borderId="0" xfId="0" applyAlignment="1">
      <alignment horizontal="right"/>
    </xf>
    <xf numFmtId="0" fontId="6" fillId="0" borderId="6" xfId="0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right"/>
    </xf>
    <xf numFmtId="0" fontId="0" fillId="0" borderId="14" xfId="0" applyBorder="1" applyAlignment="1">
      <alignment horizontal="right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2" fillId="3" borderId="19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BreakPreview" zoomScale="120" zoomScaleNormal="100" zoomScaleSheetLayoutView="120" workbookViewId="0">
      <selection activeCell="E11" sqref="E11"/>
    </sheetView>
  </sheetViews>
  <sheetFormatPr defaultRowHeight="15" x14ac:dyDescent="0.25"/>
  <cols>
    <col min="2" max="2" width="28.28515625" customWidth="1"/>
    <col min="3" max="3" width="12.7109375" customWidth="1"/>
    <col min="4" max="4" width="13.7109375" customWidth="1"/>
    <col min="5" max="5" width="17.85546875" customWidth="1"/>
  </cols>
  <sheetData>
    <row r="1" spans="1:5" x14ac:dyDescent="0.25">
      <c r="E1" s="40" t="s">
        <v>62</v>
      </c>
    </row>
    <row r="2" spans="1:5" ht="43.5" customHeight="1" x14ac:dyDescent="0.4">
      <c r="A2" s="55" t="s">
        <v>16</v>
      </c>
      <c r="B2" s="56"/>
      <c r="C2" s="11" t="s">
        <v>15</v>
      </c>
      <c r="D2" s="12"/>
      <c r="E2" s="13"/>
    </row>
    <row r="3" spans="1:5" ht="25.5" customHeight="1" x14ac:dyDescent="0.25">
      <c r="A3" s="57"/>
      <c r="B3" s="58"/>
      <c r="C3" s="14" t="s">
        <v>73</v>
      </c>
      <c r="D3" s="15"/>
      <c r="E3" s="16"/>
    </row>
    <row r="4" spans="1:5" ht="50.25" customHeight="1" thickBot="1" x14ac:dyDescent="0.3">
      <c r="A4" s="59" t="s">
        <v>64</v>
      </c>
      <c r="B4" s="59"/>
      <c r="C4" s="59"/>
      <c r="D4" s="59"/>
      <c r="E4" s="59"/>
    </row>
    <row r="5" spans="1:5" ht="31.5" x14ac:dyDescent="0.25">
      <c r="A5" s="73" t="s">
        <v>0</v>
      </c>
      <c r="B5" s="73" t="s">
        <v>1</v>
      </c>
      <c r="C5" s="73" t="s">
        <v>2</v>
      </c>
      <c r="D5" s="1" t="s">
        <v>3</v>
      </c>
      <c r="E5" s="1" t="s">
        <v>5</v>
      </c>
    </row>
    <row r="6" spans="1:5" ht="15.75" thickBot="1" x14ac:dyDescent="0.3">
      <c r="A6" s="74"/>
      <c r="B6" s="74"/>
      <c r="C6" s="74"/>
      <c r="D6" s="2" t="s">
        <v>4</v>
      </c>
      <c r="E6" s="2" t="s">
        <v>22</v>
      </c>
    </row>
    <row r="7" spans="1:5" ht="15.75" thickBot="1" x14ac:dyDescent="0.3">
      <c r="A7" s="3">
        <v>1</v>
      </c>
      <c r="B7" s="4">
        <v>2</v>
      </c>
      <c r="C7" s="4">
        <v>3</v>
      </c>
      <c r="D7" s="4">
        <v>4</v>
      </c>
      <c r="E7" s="4">
        <v>5</v>
      </c>
    </row>
    <row r="8" spans="1:5" ht="54" thickBot="1" x14ac:dyDescent="0.3">
      <c r="A8" s="5" t="s">
        <v>6</v>
      </c>
      <c r="B8" s="6" t="s">
        <v>7</v>
      </c>
      <c r="C8" s="7">
        <v>11</v>
      </c>
      <c r="D8" s="44"/>
      <c r="E8" s="47">
        <f>C8*D8</f>
        <v>0</v>
      </c>
    </row>
    <row r="9" spans="1:5" ht="42.75" thickBot="1" x14ac:dyDescent="0.3">
      <c r="A9" s="5" t="s">
        <v>14</v>
      </c>
      <c r="B9" s="8" t="s">
        <v>9</v>
      </c>
      <c r="C9" s="36">
        <v>15</v>
      </c>
      <c r="D9" s="45"/>
      <c r="E9" s="47">
        <f t="shared" ref="E9:E11" si="0">C9*D9</f>
        <v>0</v>
      </c>
    </row>
    <row r="10" spans="1:5" ht="32.25" thickBot="1" x14ac:dyDescent="0.3">
      <c r="A10" s="5" t="s">
        <v>8</v>
      </c>
      <c r="B10" s="8" t="s">
        <v>11</v>
      </c>
      <c r="C10" s="36">
        <v>4</v>
      </c>
      <c r="D10" s="45"/>
      <c r="E10" s="47">
        <f t="shared" si="0"/>
        <v>0</v>
      </c>
    </row>
    <row r="11" spans="1:5" ht="32.25" thickBot="1" x14ac:dyDescent="0.3">
      <c r="A11" s="5" t="s">
        <v>10</v>
      </c>
      <c r="B11" s="8" t="s">
        <v>13</v>
      </c>
      <c r="C11" s="36">
        <v>18</v>
      </c>
      <c r="D11" s="45"/>
      <c r="E11" s="47">
        <f t="shared" si="0"/>
        <v>0</v>
      </c>
    </row>
    <row r="12" spans="1:5" x14ac:dyDescent="0.25">
      <c r="A12" s="61"/>
      <c r="B12" s="62"/>
      <c r="C12" s="62"/>
      <c r="D12" s="63"/>
      <c r="E12" s="70">
        <f>SUM(E8:E11)</f>
        <v>0</v>
      </c>
    </row>
    <row r="13" spans="1:5" x14ac:dyDescent="0.25">
      <c r="A13" s="64" t="s">
        <v>69</v>
      </c>
      <c r="B13" s="65"/>
      <c r="C13" s="65"/>
      <c r="D13" s="66"/>
      <c r="E13" s="71"/>
    </row>
    <row r="14" spans="1:5" ht="15.75" thickBot="1" x14ac:dyDescent="0.3">
      <c r="A14" s="67"/>
      <c r="B14" s="68"/>
      <c r="C14" s="68"/>
      <c r="D14" s="69"/>
      <c r="E14" s="72"/>
    </row>
    <row r="16" spans="1:5" ht="27.75" customHeight="1" x14ac:dyDescent="0.25">
      <c r="A16" s="60" t="s">
        <v>20</v>
      </c>
      <c r="B16" s="60"/>
      <c r="C16" s="60"/>
      <c r="D16" s="60"/>
      <c r="E16" s="60"/>
    </row>
    <row r="18" spans="1:5" x14ac:dyDescent="0.25">
      <c r="A18" t="s">
        <v>18</v>
      </c>
    </row>
    <row r="19" spans="1:5" x14ac:dyDescent="0.25">
      <c r="A19" s="60" t="s">
        <v>19</v>
      </c>
      <c r="B19" s="60"/>
      <c r="C19" s="60"/>
      <c r="D19" s="60"/>
      <c r="E19" s="60"/>
    </row>
    <row r="20" spans="1:5" x14ac:dyDescent="0.25">
      <c r="A20" s="60"/>
      <c r="B20" s="60"/>
      <c r="C20" s="60"/>
      <c r="D20" s="60"/>
      <c r="E20" s="60"/>
    </row>
  </sheetData>
  <mergeCells count="11">
    <mergeCell ref="A2:B3"/>
    <mergeCell ref="A4:E4"/>
    <mergeCell ref="A19:E20"/>
    <mergeCell ref="A16:E16"/>
    <mergeCell ref="A12:D12"/>
    <mergeCell ref="A13:D13"/>
    <mergeCell ref="A14:D14"/>
    <mergeCell ref="E12:E14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="130" zoomScaleNormal="100" zoomScaleSheetLayoutView="130" workbookViewId="0">
      <selection activeCell="F18" sqref="F18"/>
    </sheetView>
  </sheetViews>
  <sheetFormatPr defaultRowHeight="15" x14ac:dyDescent="0.25"/>
  <cols>
    <col min="1" max="1" width="6.140625" customWidth="1"/>
    <col min="2" max="2" width="35.7109375" customWidth="1"/>
    <col min="3" max="3" width="10.140625" customWidth="1"/>
    <col min="4" max="4" width="9.28515625" customWidth="1"/>
    <col min="5" max="5" width="12.42578125" customWidth="1"/>
    <col min="6" max="6" width="16" customWidth="1"/>
  </cols>
  <sheetData>
    <row r="1" spans="1:6" ht="37.5" customHeight="1" x14ac:dyDescent="0.25">
      <c r="A1" s="80" t="s">
        <v>16</v>
      </c>
      <c r="B1" s="80"/>
      <c r="C1" s="28"/>
      <c r="D1" s="81" t="s">
        <v>15</v>
      </c>
      <c r="E1" s="82"/>
      <c r="F1" s="83"/>
    </row>
    <row r="2" spans="1:6" ht="30" customHeight="1" x14ac:dyDescent="0.25">
      <c r="A2" s="80"/>
      <c r="B2" s="80"/>
      <c r="C2" s="29"/>
      <c r="D2" s="84" t="s">
        <v>74</v>
      </c>
      <c r="E2" s="85"/>
      <c r="F2" s="86"/>
    </row>
    <row r="3" spans="1:6" ht="51.75" customHeight="1" thickBot="1" x14ac:dyDescent="0.3">
      <c r="A3" s="87" t="s">
        <v>64</v>
      </c>
      <c r="B3" s="87"/>
      <c r="C3" s="87"/>
      <c r="D3" s="87"/>
      <c r="E3" s="87"/>
      <c r="F3" s="87"/>
    </row>
    <row r="4" spans="1:6" ht="28.5" customHeight="1" x14ac:dyDescent="0.25">
      <c r="A4" s="73" t="s">
        <v>0</v>
      </c>
      <c r="B4" s="73" t="s">
        <v>21</v>
      </c>
      <c r="C4" s="73" t="s">
        <v>40</v>
      </c>
      <c r="D4" s="73" t="s">
        <v>41</v>
      </c>
      <c r="E4" s="1" t="s">
        <v>3</v>
      </c>
      <c r="F4" s="1" t="s">
        <v>5</v>
      </c>
    </row>
    <row r="5" spans="1:6" ht="12" customHeight="1" thickBot="1" x14ac:dyDescent="0.3">
      <c r="A5" s="74"/>
      <c r="B5" s="74"/>
      <c r="C5" s="74"/>
      <c r="D5" s="74"/>
      <c r="E5" s="2" t="s">
        <v>4</v>
      </c>
      <c r="F5" s="2" t="s">
        <v>42</v>
      </c>
    </row>
    <row r="6" spans="1:6" ht="15.75" thickBot="1" x14ac:dyDescent="0.3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6" ht="16.5" thickTop="1" thickBot="1" x14ac:dyDescent="0.3">
      <c r="A7" s="18" t="s">
        <v>6</v>
      </c>
      <c r="B7" s="100" t="s">
        <v>76</v>
      </c>
      <c r="C7" s="19" t="s">
        <v>65</v>
      </c>
      <c r="D7" s="20">
        <v>2</v>
      </c>
      <c r="E7" s="42"/>
      <c r="F7" s="24">
        <f>D7*E7</f>
        <v>0</v>
      </c>
    </row>
    <row r="8" spans="1:6" ht="15.75" thickBot="1" x14ac:dyDescent="0.3">
      <c r="A8" s="18" t="s">
        <v>14</v>
      </c>
      <c r="B8" s="101" t="s">
        <v>77</v>
      </c>
      <c r="C8" s="19" t="s">
        <v>65</v>
      </c>
      <c r="D8" s="20">
        <v>2</v>
      </c>
      <c r="E8" s="42"/>
      <c r="F8" s="24">
        <f t="shared" ref="F8:F17" si="0">D8*E8</f>
        <v>0</v>
      </c>
    </row>
    <row r="9" spans="1:6" ht="17.25" customHeight="1" thickBot="1" x14ac:dyDescent="0.3">
      <c r="A9" s="18" t="s">
        <v>8</v>
      </c>
      <c r="B9" s="101" t="s">
        <v>78</v>
      </c>
      <c r="C9" s="19" t="s">
        <v>65</v>
      </c>
      <c r="D9" s="20">
        <v>2</v>
      </c>
      <c r="E9" s="43"/>
      <c r="F9" s="24">
        <f t="shared" si="0"/>
        <v>0</v>
      </c>
    </row>
    <row r="10" spans="1:6" ht="15.75" thickBot="1" x14ac:dyDescent="0.3">
      <c r="A10" s="18" t="s">
        <v>10</v>
      </c>
      <c r="B10" s="101" t="s">
        <v>79</v>
      </c>
      <c r="C10" s="19" t="s">
        <v>65</v>
      </c>
      <c r="D10" s="20">
        <v>2</v>
      </c>
      <c r="E10" s="43"/>
      <c r="F10" s="24">
        <f t="shared" si="0"/>
        <v>0</v>
      </c>
    </row>
    <row r="11" spans="1:6" ht="15.75" thickBot="1" x14ac:dyDescent="0.3">
      <c r="A11" s="18" t="s">
        <v>12</v>
      </c>
      <c r="B11" s="101" t="s">
        <v>80</v>
      </c>
      <c r="C11" s="19" t="s">
        <v>65</v>
      </c>
      <c r="D11" s="20">
        <v>2</v>
      </c>
      <c r="E11" s="43"/>
      <c r="F11" s="24">
        <f t="shared" si="0"/>
        <v>0</v>
      </c>
    </row>
    <row r="12" spans="1:6" ht="15.75" thickBot="1" x14ac:dyDescent="0.3">
      <c r="A12" s="18" t="s">
        <v>24</v>
      </c>
      <c r="B12" s="101" t="s">
        <v>82</v>
      </c>
      <c r="C12" s="19" t="s">
        <v>65</v>
      </c>
      <c r="D12" s="20">
        <v>2</v>
      </c>
      <c r="E12" s="43"/>
      <c r="F12" s="24">
        <f t="shared" si="0"/>
        <v>0</v>
      </c>
    </row>
    <row r="13" spans="1:6" ht="15.75" thickBot="1" x14ac:dyDescent="0.3">
      <c r="A13" s="18" t="s">
        <v>25</v>
      </c>
      <c r="B13" s="101" t="s">
        <v>81</v>
      </c>
      <c r="C13" s="19" t="s">
        <v>65</v>
      </c>
      <c r="D13" s="20">
        <v>1</v>
      </c>
      <c r="E13" s="43"/>
      <c r="F13" s="24">
        <f t="shared" si="0"/>
        <v>0</v>
      </c>
    </row>
    <row r="14" spans="1:6" ht="15.75" thickBot="1" x14ac:dyDescent="0.3">
      <c r="A14" s="18" t="s">
        <v>26</v>
      </c>
      <c r="B14" s="101" t="s">
        <v>83</v>
      </c>
      <c r="C14" s="19" t="s">
        <v>65</v>
      </c>
      <c r="D14" s="20">
        <v>1</v>
      </c>
      <c r="E14" s="43"/>
      <c r="F14" s="24">
        <f t="shared" si="0"/>
        <v>0</v>
      </c>
    </row>
    <row r="15" spans="1:6" ht="15.75" thickBot="1" x14ac:dyDescent="0.3">
      <c r="A15" s="18" t="s">
        <v>27</v>
      </c>
      <c r="B15" s="101" t="s">
        <v>84</v>
      </c>
      <c r="C15" s="19" t="s">
        <v>65</v>
      </c>
      <c r="D15" s="20">
        <v>1</v>
      </c>
      <c r="E15" s="43"/>
      <c r="F15" s="24">
        <f t="shared" si="0"/>
        <v>0</v>
      </c>
    </row>
    <row r="16" spans="1:6" ht="15.75" thickBot="1" x14ac:dyDescent="0.3">
      <c r="A16" s="51" t="s">
        <v>28</v>
      </c>
      <c r="B16" s="101" t="s">
        <v>85</v>
      </c>
      <c r="C16" s="19" t="s">
        <v>65</v>
      </c>
      <c r="D16" s="52">
        <v>1</v>
      </c>
      <c r="E16" s="49"/>
      <c r="F16" s="53">
        <f t="shared" si="0"/>
        <v>0</v>
      </c>
    </row>
    <row r="17" spans="1:6" ht="16.5" thickTop="1" thickBot="1" x14ac:dyDescent="0.3">
      <c r="A17" s="48" t="s">
        <v>67</v>
      </c>
      <c r="B17" s="101" t="s">
        <v>86</v>
      </c>
      <c r="C17" s="19" t="s">
        <v>65</v>
      </c>
      <c r="D17" s="48">
        <v>1</v>
      </c>
      <c r="E17" s="43"/>
      <c r="F17" s="54">
        <f t="shared" si="0"/>
        <v>0</v>
      </c>
    </row>
    <row r="18" spans="1:6" ht="15.75" thickBot="1" x14ac:dyDescent="0.3">
      <c r="A18" s="77" t="s">
        <v>68</v>
      </c>
      <c r="B18" s="78"/>
      <c r="C18" s="78"/>
      <c r="D18" s="78"/>
      <c r="E18" s="79"/>
      <c r="F18" s="50">
        <f>SUM(F7:F17)</f>
        <v>0</v>
      </c>
    </row>
    <row r="20" spans="1:6" ht="42" customHeight="1" x14ac:dyDescent="0.25">
      <c r="A20" s="9"/>
      <c r="B20" s="9"/>
      <c r="C20" s="9"/>
      <c r="D20" s="9"/>
      <c r="E20" s="9"/>
      <c r="F20" s="9"/>
    </row>
    <row r="21" spans="1:6" x14ac:dyDescent="0.25">
      <c r="A21" s="27" t="s">
        <v>37</v>
      </c>
    </row>
    <row r="22" spans="1:6" x14ac:dyDescent="0.25">
      <c r="A22" s="75" t="s">
        <v>70</v>
      </c>
      <c r="B22" s="75"/>
      <c r="C22" s="75"/>
      <c r="D22" s="75"/>
      <c r="E22" s="75"/>
      <c r="F22" s="75"/>
    </row>
    <row r="23" spans="1:6" x14ac:dyDescent="0.25">
      <c r="A23" s="75"/>
      <c r="B23" s="75"/>
      <c r="C23" s="75"/>
      <c r="D23" s="75"/>
      <c r="E23" s="75"/>
      <c r="F23" s="75"/>
    </row>
    <row r="24" spans="1:6" ht="1.5" customHeight="1" x14ac:dyDescent="0.25">
      <c r="A24" s="75"/>
      <c r="B24" s="75"/>
      <c r="C24" s="75"/>
      <c r="D24" s="75"/>
      <c r="E24" s="75"/>
      <c r="F24" s="75"/>
    </row>
    <row r="25" spans="1:6" x14ac:dyDescent="0.25">
      <c r="A25" s="76" t="s">
        <v>38</v>
      </c>
      <c r="B25" s="76"/>
      <c r="C25" s="76"/>
      <c r="D25" s="76"/>
      <c r="E25" s="76"/>
      <c r="F25" s="76"/>
    </row>
    <row r="26" spans="1:6" x14ac:dyDescent="0.25">
      <c r="A26" s="76"/>
      <c r="B26" s="76"/>
      <c r="C26" s="76"/>
      <c r="D26" s="76"/>
      <c r="E26" s="76"/>
      <c r="F26" s="76"/>
    </row>
    <row r="27" spans="1:6" x14ac:dyDescent="0.25">
      <c r="A27" s="60" t="s">
        <v>39</v>
      </c>
      <c r="B27" s="60"/>
      <c r="C27" s="60"/>
      <c r="D27" s="60"/>
      <c r="E27" s="60"/>
      <c r="F27" s="60"/>
    </row>
    <row r="28" spans="1:6" x14ac:dyDescent="0.25">
      <c r="A28" s="60"/>
      <c r="B28" s="60"/>
      <c r="C28" s="60"/>
      <c r="D28" s="60"/>
      <c r="E28" s="60"/>
      <c r="F28" s="60"/>
    </row>
    <row r="29" spans="1:6" x14ac:dyDescent="0.25">
      <c r="A29" s="60" t="s">
        <v>63</v>
      </c>
      <c r="B29" s="60"/>
      <c r="C29" s="60"/>
      <c r="D29" s="60"/>
      <c r="E29" s="60"/>
      <c r="F29" s="60"/>
    </row>
    <row r="30" spans="1:6" x14ac:dyDescent="0.25">
      <c r="A30" s="60"/>
      <c r="B30" s="60"/>
      <c r="C30" s="60"/>
      <c r="D30" s="60"/>
      <c r="E30" s="60"/>
      <c r="F30" s="60"/>
    </row>
    <row r="31" spans="1:6" x14ac:dyDescent="0.25">
      <c r="A31" s="60"/>
      <c r="B31" s="60"/>
      <c r="C31" s="60"/>
      <c r="D31" s="60"/>
      <c r="E31" s="60"/>
      <c r="F31" s="60"/>
    </row>
    <row r="35" spans="1:6" x14ac:dyDescent="0.25">
      <c r="A35" t="s">
        <v>71</v>
      </c>
    </row>
    <row r="36" spans="1:6" x14ac:dyDescent="0.25">
      <c r="E36" s="22" t="s">
        <v>35</v>
      </c>
    </row>
    <row r="37" spans="1:6" x14ac:dyDescent="0.25">
      <c r="E37" s="23" t="s">
        <v>36</v>
      </c>
      <c r="F37" s="10"/>
    </row>
    <row r="38" spans="1:6" x14ac:dyDescent="0.25">
      <c r="E38" s="10"/>
      <c r="F38" s="10"/>
    </row>
  </sheetData>
  <mergeCells count="13">
    <mergeCell ref="A1:B2"/>
    <mergeCell ref="D1:F1"/>
    <mergeCell ref="D2:F2"/>
    <mergeCell ref="A3:F3"/>
    <mergeCell ref="A4:A5"/>
    <mergeCell ref="B4:B5"/>
    <mergeCell ref="D4:D5"/>
    <mergeCell ref="C4:C5"/>
    <mergeCell ref="A22:F24"/>
    <mergeCell ref="A25:F26"/>
    <mergeCell ref="A27:F28"/>
    <mergeCell ref="A29:F31"/>
    <mergeCell ref="A18:E18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view="pageBreakPreview" topLeftCell="A19" zoomScale="130" zoomScaleNormal="100" zoomScaleSheetLayoutView="130" workbookViewId="0">
      <selection activeCell="E19" sqref="E19"/>
    </sheetView>
  </sheetViews>
  <sheetFormatPr defaultRowHeight="15" x14ac:dyDescent="0.25"/>
  <cols>
    <col min="1" max="1" width="6" customWidth="1"/>
    <col min="2" max="2" width="38.42578125" customWidth="1"/>
    <col min="3" max="3" width="7.85546875" customWidth="1"/>
    <col min="4" max="4" width="13.7109375" customWidth="1"/>
    <col min="5" max="5" width="19.140625" customWidth="1"/>
  </cols>
  <sheetData>
    <row r="1" spans="1:5" ht="43.5" customHeight="1" x14ac:dyDescent="0.25">
      <c r="A1" s="80" t="s">
        <v>16</v>
      </c>
      <c r="B1" s="80"/>
      <c r="C1" s="81" t="s">
        <v>15</v>
      </c>
      <c r="D1" s="82"/>
      <c r="E1" s="83"/>
    </row>
    <row r="2" spans="1:5" ht="39" customHeight="1" x14ac:dyDescent="0.25">
      <c r="A2" s="80"/>
      <c r="B2" s="80"/>
      <c r="C2" s="96" t="s">
        <v>75</v>
      </c>
      <c r="D2" s="97"/>
      <c r="E2" s="98"/>
    </row>
    <row r="3" spans="1:5" ht="63" customHeight="1" thickBot="1" x14ac:dyDescent="0.3">
      <c r="A3" s="87" t="s">
        <v>64</v>
      </c>
      <c r="B3" s="87"/>
      <c r="C3" s="87"/>
      <c r="D3" s="87"/>
      <c r="E3" s="87"/>
    </row>
    <row r="4" spans="1:5" ht="31.5" x14ac:dyDescent="0.25">
      <c r="A4" s="73" t="s">
        <v>0</v>
      </c>
      <c r="B4" s="73" t="s">
        <v>21</v>
      </c>
      <c r="C4" s="73" t="s">
        <v>2</v>
      </c>
      <c r="D4" s="1" t="s">
        <v>3</v>
      </c>
      <c r="E4" s="1" t="s">
        <v>5</v>
      </c>
    </row>
    <row r="5" spans="1:5" ht="15.75" thickBot="1" x14ac:dyDescent="0.3">
      <c r="A5" s="74"/>
      <c r="B5" s="74"/>
      <c r="C5" s="74"/>
      <c r="D5" s="2" t="s">
        <v>4</v>
      </c>
      <c r="E5" s="2" t="s">
        <v>22</v>
      </c>
    </row>
    <row r="6" spans="1:5" ht="15.75" thickBot="1" x14ac:dyDescent="0.3">
      <c r="A6" s="3">
        <v>1</v>
      </c>
      <c r="B6" s="4">
        <v>2</v>
      </c>
      <c r="C6" s="4">
        <v>3</v>
      </c>
      <c r="D6" s="4">
        <v>4</v>
      </c>
      <c r="E6" s="4">
        <v>5</v>
      </c>
    </row>
    <row r="7" spans="1:5" ht="27" customHeight="1" thickBot="1" x14ac:dyDescent="0.3">
      <c r="A7" s="90" t="s">
        <v>23</v>
      </c>
      <c r="B7" s="91"/>
      <c r="C7" s="91"/>
      <c r="D7" s="91"/>
      <c r="E7" s="92"/>
    </row>
    <row r="8" spans="1:5" ht="16.5" thickTop="1" thickBot="1" x14ac:dyDescent="0.3">
      <c r="A8" s="18" t="s">
        <v>6</v>
      </c>
      <c r="B8" s="100" t="s">
        <v>76</v>
      </c>
      <c r="C8" s="41">
        <v>1</v>
      </c>
      <c r="D8" s="42"/>
      <c r="E8" s="24">
        <f>C8*D8</f>
        <v>0</v>
      </c>
    </row>
    <row r="9" spans="1:5" ht="15.75" thickBot="1" x14ac:dyDescent="0.3">
      <c r="A9" s="18" t="s">
        <v>14</v>
      </c>
      <c r="B9" s="101" t="s">
        <v>77</v>
      </c>
      <c r="C9" s="41">
        <v>1</v>
      </c>
      <c r="D9" s="42"/>
      <c r="E9" s="24">
        <f t="shared" ref="E9:E17" si="0">C9*D9</f>
        <v>0</v>
      </c>
    </row>
    <row r="10" spans="1:5" ht="15.75" thickBot="1" x14ac:dyDescent="0.3">
      <c r="A10" s="18" t="s">
        <v>8</v>
      </c>
      <c r="B10" s="101" t="s">
        <v>78</v>
      </c>
      <c r="C10" s="41">
        <v>1</v>
      </c>
      <c r="D10" s="43"/>
      <c r="E10" s="24">
        <f t="shared" si="0"/>
        <v>0</v>
      </c>
    </row>
    <row r="11" spans="1:5" ht="15.75" thickBot="1" x14ac:dyDescent="0.3">
      <c r="A11" s="18" t="s">
        <v>10</v>
      </c>
      <c r="B11" s="101" t="s">
        <v>79</v>
      </c>
      <c r="C11" s="41">
        <v>1</v>
      </c>
      <c r="D11" s="43"/>
      <c r="E11" s="24">
        <f t="shared" si="0"/>
        <v>0</v>
      </c>
    </row>
    <row r="12" spans="1:5" ht="15.75" thickBot="1" x14ac:dyDescent="0.3">
      <c r="A12" s="18" t="s">
        <v>12</v>
      </c>
      <c r="B12" s="101" t="s">
        <v>80</v>
      </c>
      <c r="C12" s="41">
        <v>1</v>
      </c>
      <c r="D12" s="43"/>
      <c r="E12" s="24">
        <f t="shared" si="0"/>
        <v>0</v>
      </c>
    </row>
    <row r="13" spans="1:5" ht="15.75" thickBot="1" x14ac:dyDescent="0.3">
      <c r="A13" s="18" t="s">
        <v>24</v>
      </c>
      <c r="B13" s="101" t="s">
        <v>82</v>
      </c>
      <c r="C13" s="41">
        <v>1</v>
      </c>
      <c r="D13" s="43"/>
      <c r="E13" s="24">
        <f t="shared" si="0"/>
        <v>0</v>
      </c>
    </row>
    <row r="14" spans="1:5" ht="15.75" thickBot="1" x14ac:dyDescent="0.3">
      <c r="A14" s="18" t="s">
        <v>25</v>
      </c>
      <c r="B14" s="101" t="s">
        <v>81</v>
      </c>
      <c r="C14" s="41">
        <v>1</v>
      </c>
      <c r="D14" s="43"/>
      <c r="E14" s="24">
        <f t="shared" si="0"/>
        <v>0</v>
      </c>
    </row>
    <row r="15" spans="1:5" ht="15.75" thickBot="1" x14ac:dyDescent="0.3">
      <c r="A15" s="18" t="s">
        <v>26</v>
      </c>
      <c r="B15" s="101" t="s">
        <v>83</v>
      </c>
      <c r="C15" s="41">
        <v>1</v>
      </c>
      <c r="D15" s="43"/>
      <c r="E15" s="24">
        <f t="shared" si="0"/>
        <v>0</v>
      </c>
    </row>
    <row r="16" spans="1:5" ht="15.75" thickBot="1" x14ac:dyDescent="0.3">
      <c r="A16" s="18" t="s">
        <v>27</v>
      </c>
      <c r="B16" s="101" t="s">
        <v>84</v>
      </c>
      <c r="C16" s="41">
        <v>1</v>
      </c>
      <c r="D16" s="43"/>
      <c r="E16" s="24">
        <f t="shared" si="0"/>
        <v>0</v>
      </c>
    </row>
    <row r="17" spans="1:5" ht="15.75" thickBot="1" x14ac:dyDescent="0.3">
      <c r="A17" s="18" t="s">
        <v>28</v>
      </c>
      <c r="B17" s="101" t="s">
        <v>85</v>
      </c>
      <c r="C17" s="41">
        <v>1</v>
      </c>
      <c r="D17" s="43"/>
      <c r="E17" s="24">
        <f t="shared" si="0"/>
        <v>0</v>
      </c>
    </row>
    <row r="18" spans="1:5" ht="15.75" thickBot="1" x14ac:dyDescent="0.3">
      <c r="A18" s="48" t="s">
        <v>67</v>
      </c>
      <c r="B18" s="101" t="s">
        <v>86</v>
      </c>
      <c r="C18" s="48">
        <v>1</v>
      </c>
      <c r="D18" s="48"/>
      <c r="E18" s="43"/>
    </row>
    <row r="19" spans="1:5" ht="15.75" thickBot="1" x14ac:dyDescent="0.3">
      <c r="A19" s="93" t="s">
        <v>29</v>
      </c>
      <c r="B19" s="94"/>
      <c r="C19" s="94"/>
      <c r="D19" s="95"/>
      <c r="E19" s="21">
        <f>SUM(E8:E17)</f>
        <v>0</v>
      </c>
    </row>
    <row r="21" spans="1:5" ht="42" customHeight="1" thickBot="1" x14ac:dyDescent="0.3">
      <c r="A21" s="9"/>
      <c r="B21" s="9"/>
      <c r="C21" s="9"/>
      <c r="D21" s="9"/>
      <c r="E21" s="9"/>
    </row>
    <row r="22" spans="1:5" ht="35.25" customHeight="1" thickBot="1" x14ac:dyDescent="0.3">
      <c r="A22" s="90" t="s">
        <v>30</v>
      </c>
      <c r="B22" s="91"/>
      <c r="C22" s="91"/>
      <c r="D22" s="91"/>
      <c r="E22" s="92"/>
    </row>
    <row r="23" spans="1:5" ht="16.5" thickTop="1" thickBot="1" x14ac:dyDescent="0.3">
      <c r="A23" s="18" t="s">
        <v>6</v>
      </c>
      <c r="B23" s="100" t="s">
        <v>76</v>
      </c>
      <c r="C23" s="20">
        <v>2</v>
      </c>
      <c r="D23" s="42"/>
      <c r="E23" s="24">
        <f>C23*D23</f>
        <v>0</v>
      </c>
    </row>
    <row r="24" spans="1:5" ht="15.75" thickBot="1" x14ac:dyDescent="0.3">
      <c r="A24" s="18" t="s">
        <v>14</v>
      </c>
      <c r="B24" s="101" t="s">
        <v>77</v>
      </c>
      <c r="C24" s="20">
        <v>2</v>
      </c>
      <c r="D24" s="42"/>
      <c r="E24" s="24">
        <f t="shared" ref="E24:E32" si="1">C24*D24</f>
        <v>0</v>
      </c>
    </row>
    <row r="25" spans="1:5" ht="15.75" thickBot="1" x14ac:dyDescent="0.3">
      <c r="A25" s="18" t="s">
        <v>8</v>
      </c>
      <c r="B25" s="101" t="s">
        <v>78</v>
      </c>
      <c r="C25" s="20">
        <v>2</v>
      </c>
      <c r="D25" s="42"/>
      <c r="E25" s="24">
        <f t="shared" si="1"/>
        <v>0</v>
      </c>
    </row>
    <row r="26" spans="1:5" ht="15.75" thickBot="1" x14ac:dyDescent="0.3">
      <c r="A26" s="18" t="s">
        <v>10</v>
      </c>
      <c r="B26" s="101" t="s">
        <v>79</v>
      </c>
      <c r="C26" s="20">
        <v>2</v>
      </c>
      <c r="D26" s="42"/>
      <c r="E26" s="24">
        <f t="shared" si="1"/>
        <v>0</v>
      </c>
    </row>
    <row r="27" spans="1:5" ht="15.75" thickBot="1" x14ac:dyDescent="0.3">
      <c r="A27" s="18" t="s">
        <v>12</v>
      </c>
      <c r="B27" s="101" t="s">
        <v>80</v>
      </c>
      <c r="C27" s="20">
        <v>2</v>
      </c>
      <c r="D27" s="42"/>
      <c r="E27" s="24">
        <f t="shared" si="1"/>
        <v>0</v>
      </c>
    </row>
    <row r="28" spans="1:5" ht="15.75" thickBot="1" x14ac:dyDescent="0.3">
      <c r="A28" s="18" t="s">
        <v>24</v>
      </c>
      <c r="B28" s="101" t="s">
        <v>82</v>
      </c>
      <c r="C28" s="20">
        <v>2</v>
      </c>
      <c r="D28" s="42"/>
      <c r="E28" s="24">
        <f t="shared" si="1"/>
        <v>0</v>
      </c>
    </row>
    <row r="29" spans="1:5" ht="15.75" thickBot="1" x14ac:dyDescent="0.3">
      <c r="A29" s="18" t="s">
        <v>25</v>
      </c>
      <c r="B29" s="101" t="s">
        <v>81</v>
      </c>
      <c r="C29" s="20">
        <v>1</v>
      </c>
      <c r="D29" s="42"/>
      <c r="E29" s="24">
        <f t="shared" si="1"/>
        <v>0</v>
      </c>
    </row>
    <row r="30" spans="1:5" ht="15.75" thickBot="1" x14ac:dyDescent="0.3">
      <c r="A30" s="18" t="s">
        <v>26</v>
      </c>
      <c r="B30" s="101" t="s">
        <v>83</v>
      </c>
      <c r="C30" s="20">
        <v>1</v>
      </c>
      <c r="D30" s="42"/>
      <c r="E30" s="24">
        <f t="shared" si="1"/>
        <v>0</v>
      </c>
    </row>
    <row r="31" spans="1:5" ht="15.75" thickBot="1" x14ac:dyDescent="0.3">
      <c r="A31" s="18" t="s">
        <v>27</v>
      </c>
      <c r="B31" s="101" t="s">
        <v>84</v>
      </c>
      <c r="C31" s="20">
        <v>1</v>
      </c>
      <c r="D31" s="42"/>
      <c r="E31" s="24">
        <f t="shared" si="1"/>
        <v>0</v>
      </c>
    </row>
    <row r="32" spans="1:5" ht="15.75" thickBot="1" x14ac:dyDescent="0.3">
      <c r="A32" s="18" t="s">
        <v>28</v>
      </c>
      <c r="B32" s="101" t="s">
        <v>85</v>
      </c>
      <c r="C32" s="20">
        <v>1</v>
      </c>
      <c r="D32" s="42"/>
      <c r="E32" s="24">
        <f t="shared" si="1"/>
        <v>0</v>
      </c>
    </row>
    <row r="33" spans="1:5" ht="15.75" thickBot="1" x14ac:dyDescent="0.3">
      <c r="A33" s="48" t="s">
        <v>67</v>
      </c>
      <c r="B33" s="101" t="s">
        <v>86</v>
      </c>
      <c r="C33" s="48">
        <v>1</v>
      </c>
      <c r="D33" s="48"/>
      <c r="E33" s="43"/>
    </row>
    <row r="34" spans="1:5" ht="15.75" thickBot="1" x14ac:dyDescent="0.3">
      <c r="A34" s="93" t="s">
        <v>29</v>
      </c>
      <c r="B34" s="94"/>
      <c r="C34" s="94"/>
      <c r="D34" s="95"/>
      <c r="E34" s="21">
        <f>SUM(E23:E32)</f>
        <v>0</v>
      </c>
    </row>
    <row r="37" spans="1:5" ht="15.75" thickBot="1" x14ac:dyDescent="0.3"/>
    <row r="38" spans="1:5" ht="28.5" customHeight="1" thickBot="1" x14ac:dyDescent="0.3">
      <c r="A38" s="90" t="s">
        <v>31</v>
      </c>
      <c r="B38" s="91"/>
      <c r="C38" s="91"/>
      <c r="D38" s="91"/>
      <c r="E38" s="92"/>
    </row>
    <row r="39" spans="1:5" ht="16.5" thickTop="1" thickBot="1" x14ac:dyDescent="0.3">
      <c r="A39" s="18" t="s">
        <v>6</v>
      </c>
      <c r="B39" s="100" t="s">
        <v>76</v>
      </c>
      <c r="C39" s="20">
        <v>2</v>
      </c>
      <c r="D39" s="42"/>
      <c r="E39" s="24">
        <f>C39*D39</f>
        <v>0</v>
      </c>
    </row>
    <row r="40" spans="1:5" ht="15.75" thickBot="1" x14ac:dyDescent="0.3">
      <c r="A40" s="18" t="s">
        <v>14</v>
      </c>
      <c r="B40" s="101" t="s">
        <v>77</v>
      </c>
      <c r="C40" s="20">
        <v>2</v>
      </c>
      <c r="D40" s="42"/>
      <c r="E40" s="24">
        <f t="shared" ref="E40:E48" si="2">C40*D40</f>
        <v>0</v>
      </c>
    </row>
    <row r="41" spans="1:5" ht="15.75" thickBot="1" x14ac:dyDescent="0.3">
      <c r="A41" s="18" t="s">
        <v>8</v>
      </c>
      <c r="B41" s="101" t="s">
        <v>78</v>
      </c>
      <c r="C41" s="20">
        <v>2</v>
      </c>
      <c r="D41" s="42"/>
      <c r="E41" s="24">
        <f t="shared" si="2"/>
        <v>0</v>
      </c>
    </row>
    <row r="42" spans="1:5" ht="15.75" thickBot="1" x14ac:dyDescent="0.3">
      <c r="A42" s="18" t="s">
        <v>10</v>
      </c>
      <c r="B42" s="101" t="s">
        <v>79</v>
      </c>
      <c r="C42" s="20">
        <v>2</v>
      </c>
      <c r="D42" s="42"/>
      <c r="E42" s="24">
        <f t="shared" si="2"/>
        <v>0</v>
      </c>
    </row>
    <row r="43" spans="1:5" ht="15.75" thickBot="1" x14ac:dyDescent="0.3">
      <c r="A43" s="18" t="s">
        <v>12</v>
      </c>
      <c r="B43" s="101" t="s">
        <v>80</v>
      </c>
      <c r="C43" s="20">
        <v>2</v>
      </c>
      <c r="D43" s="42"/>
      <c r="E43" s="24">
        <f t="shared" si="2"/>
        <v>0</v>
      </c>
    </row>
    <row r="44" spans="1:5" ht="15.75" thickBot="1" x14ac:dyDescent="0.3">
      <c r="A44" s="18" t="s">
        <v>24</v>
      </c>
      <c r="B44" s="101" t="s">
        <v>82</v>
      </c>
      <c r="C44" s="20">
        <v>2</v>
      </c>
      <c r="D44" s="42"/>
      <c r="E44" s="24">
        <f t="shared" si="2"/>
        <v>0</v>
      </c>
    </row>
    <row r="45" spans="1:5" ht="15.75" thickBot="1" x14ac:dyDescent="0.3">
      <c r="A45" s="18" t="s">
        <v>25</v>
      </c>
      <c r="B45" s="101" t="s">
        <v>81</v>
      </c>
      <c r="C45" s="20">
        <v>2</v>
      </c>
      <c r="D45" s="42"/>
      <c r="E45" s="24">
        <f t="shared" si="2"/>
        <v>0</v>
      </c>
    </row>
    <row r="46" spans="1:5" ht="15.75" thickBot="1" x14ac:dyDescent="0.3">
      <c r="A46" s="18" t="s">
        <v>26</v>
      </c>
      <c r="B46" s="101" t="s">
        <v>83</v>
      </c>
      <c r="C46" s="20">
        <v>2</v>
      </c>
      <c r="D46" s="42"/>
      <c r="E46" s="24">
        <f t="shared" si="2"/>
        <v>0</v>
      </c>
    </row>
    <row r="47" spans="1:5" ht="15.75" thickBot="1" x14ac:dyDescent="0.3">
      <c r="A47" s="18" t="s">
        <v>27</v>
      </c>
      <c r="B47" s="101" t="s">
        <v>84</v>
      </c>
      <c r="C47" s="20">
        <v>2</v>
      </c>
      <c r="D47" s="42"/>
      <c r="E47" s="24">
        <f t="shared" si="2"/>
        <v>0</v>
      </c>
    </row>
    <row r="48" spans="1:5" ht="15.75" thickBot="1" x14ac:dyDescent="0.3">
      <c r="A48" s="18" t="s">
        <v>28</v>
      </c>
      <c r="B48" s="101" t="s">
        <v>85</v>
      </c>
      <c r="C48" s="20">
        <v>2</v>
      </c>
      <c r="D48" s="42"/>
      <c r="E48" s="24">
        <f t="shared" si="2"/>
        <v>0</v>
      </c>
    </row>
    <row r="49" spans="1:5" ht="15.75" thickBot="1" x14ac:dyDescent="0.3">
      <c r="A49" s="48" t="s">
        <v>67</v>
      </c>
      <c r="B49" s="101" t="s">
        <v>86</v>
      </c>
      <c r="C49" s="48">
        <v>2</v>
      </c>
      <c r="D49" s="48"/>
      <c r="E49" s="43"/>
    </row>
    <row r="50" spans="1:5" ht="15.75" thickBot="1" x14ac:dyDescent="0.3">
      <c r="A50" s="93" t="s">
        <v>29</v>
      </c>
      <c r="B50" s="94"/>
      <c r="C50" s="94"/>
      <c r="D50" s="95"/>
      <c r="E50" s="21">
        <f>SUM(E39:E48)</f>
        <v>0</v>
      </c>
    </row>
    <row r="52" spans="1:5" ht="15.75" thickBot="1" x14ac:dyDescent="0.3"/>
    <row r="53" spans="1:5" ht="31.5" customHeight="1" thickBot="1" x14ac:dyDescent="0.3">
      <c r="A53" s="90" t="s">
        <v>32</v>
      </c>
      <c r="B53" s="91"/>
      <c r="C53" s="91"/>
      <c r="D53" s="91"/>
      <c r="E53" s="92"/>
    </row>
    <row r="54" spans="1:5" ht="16.5" thickTop="1" thickBot="1" x14ac:dyDescent="0.3">
      <c r="A54" s="18" t="s">
        <v>6</v>
      </c>
      <c r="B54" s="100" t="s">
        <v>76</v>
      </c>
      <c r="C54" s="20">
        <v>1</v>
      </c>
      <c r="D54" s="42"/>
      <c r="E54" s="24">
        <f>C54*D54</f>
        <v>0</v>
      </c>
    </row>
    <row r="55" spans="1:5" ht="15.75" thickBot="1" x14ac:dyDescent="0.3">
      <c r="A55" s="18" t="s">
        <v>14</v>
      </c>
      <c r="B55" s="101" t="s">
        <v>77</v>
      </c>
      <c r="C55" s="20">
        <v>1</v>
      </c>
      <c r="D55" s="42"/>
      <c r="E55" s="24">
        <f t="shared" ref="E55:E63" si="3">C55*D55</f>
        <v>0</v>
      </c>
    </row>
    <row r="56" spans="1:5" ht="15.75" thickBot="1" x14ac:dyDescent="0.3">
      <c r="A56" s="18" t="s">
        <v>8</v>
      </c>
      <c r="B56" s="101" t="s">
        <v>78</v>
      </c>
      <c r="C56" s="20">
        <v>1</v>
      </c>
      <c r="D56" s="43"/>
      <c r="E56" s="24">
        <f t="shared" si="3"/>
        <v>0</v>
      </c>
    </row>
    <row r="57" spans="1:5" ht="15.75" thickBot="1" x14ac:dyDescent="0.3">
      <c r="A57" s="18" t="s">
        <v>10</v>
      </c>
      <c r="B57" s="101" t="s">
        <v>79</v>
      </c>
      <c r="C57" s="20">
        <v>1</v>
      </c>
      <c r="D57" s="43"/>
      <c r="E57" s="24">
        <f t="shared" si="3"/>
        <v>0</v>
      </c>
    </row>
    <row r="58" spans="1:5" ht="15.75" thickBot="1" x14ac:dyDescent="0.3">
      <c r="A58" s="18" t="s">
        <v>12</v>
      </c>
      <c r="B58" s="101" t="s">
        <v>80</v>
      </c>
      <c r="C58" s="20">
        <v>1</v>
      </c>
      <c r="D58" s="43"/>
      <c r="E58" s="24">
        <f t="shared" si="3"/>
        <v>0</v>
      </c>
    </row>
    <row r="59" spans="1:5" ht="15.75" thickBot="1" x14ac:dyDescent="0.3">
      <c r="A59" s="18" t="s">
        <v>24</v>
      </c>
      <c r="B59" s="101" t="s">
        <v>82</v>
      </c>
      <c r="C59" s="20">
        <v>1</v>
      </c>
      <c r="D59" s="43"/>
      <c r="E59" s="24">
        <f t="shared" si="3"/>
        <v>0</v>
      </c>
    </row>
    <row r="60" spans="1:5" ht="15.75" thickBot="1" x14ac:dyDescent="0.3">
      <c r="A60" s="18" t="s">
        <v>25</v>
      </c>
      <c r="B60" s="101" t="s">
        <v>81</v>
      </c>
      <c r="C60" s="20">
        <v>1</v>
      </c>
      <c r="D60" s="43"/>
      <c r="E60" s="24">
        <f t="shared" si="3"/>
        <v>0</v>
      </c>
    </row>
    <row r="61" spans="1:5" ht="15.75" thickBot="1" x14ac:dyDescent="0.3">
      <c r="A61" s="18" t="s">
        <v>26</v>
      </c>
      <c r="B61" s="101" t="s">
        <v>83</v>
      </c>
      <c r="C61" s="20">
        <v>1</v>
      </c>
      <c r="D61" s="43"/>
      <c r="E61" s="24">
        <f t="shared" si="3"/>
        <v>0</v>
      </c>
    </row>
    <row r="62" spans="1:5" ht="15.75" thickBot="1" x14ac:dyDescent="0.3">
      <c r="A62" s="18" t="s">
        <v>27</v>
      </c>
      <c r="B62" s="101" t="s">
        <v>84</v>
      </c>
      <c r="C62" s="20">
        <v>1</v>
      </c>
      <c r="D62" s="43"/>
      <c r="E62" s="24">
        <f t="shared" si="3"/>
        <v>0</v>
      </c>
    </row>
    <row r="63" spans="1:5" ht="15.75" thickBot="1" x14ac:dyDescent="0.3">
      <c r="A63" s="18" t="s">
        <v>28</v>
      </c>
      <c r="B63" s="101" t="s">
        <v>85</v>
      </c>
      <c r="C63" s="20">
        <v>1</v>
      </c>
      <c r="D63" s="43"/>
      <c r="E63" s="24">
        <f t="shared" si="3"/>
        <v>0</v>
      </c>
    </row>
    <row r="64" spans="1:5" ht="15.75" thickBot="1" x14ac:dyDescent="0.3">
      <c r="A64" s="48" t="s">
        <v>67</v>
      </c>
      <c r="B64" s="101" t="s">
        <v>86</v>
      </c>
      <c r="C64" s="48">
        <v>1</v>
      </c>
      <c r="D64" s="48"/>
      <c r="E64" s="43"/>
    </row>
    <row r="65" spans="1:5" ht="15.75" thickBot="1" x14ac:dyDescent="0.3">
      <c r="A65" s="93" t="s">
        <v>29</v>
      </c>
      <c r="B65" s="94"/>
      <c r="C65" s="94"/>
      <c r="D65" s="95"/>
      <c r="E65" s="21">
        <f>SUM(E54:E63)</f>
        <v>0</v>
      </c>
    </row>
    <row r="67" spans="1:5" ht="15.75" thickBot="1" x14ac:dyDescent="0.3"/>
    <row r="68" spans="1:5" ht="37.5" customHeight="1" thickBot="1" x14ac:dyDescent="0.3">
      <c r="A68" s="90" t="s">
        <v>58</v>
      </c>
      <c r="B68" s="91"/>
      <c r="C68" s="91"/>
      <c r="D68" s="91"/>
      <c r="E68" s="92"/>
    </row>
    <row r="69" spans="1:5" ht="16.5" thickTop="1" thickBot="1" x14ac:dyDescent="0.3">
      <c r="A69" s="18" t="s">
        <v>6</v>
      </c>
      <c r="B69" s="100" t="s">
        <v>76</v>
      </c>
      <c r="C69" s="20">
        <v>1</v>
      </c>
      <c r="D69" s="42"/>
      <c r="E69" s="24">
        <f>C69*D69</f>
        <v>0</v>
      </c>
    </row>
    <row r="70" spans="1:5" ht="15.75" thickBot="1" x14ac:dyDescent="0.3">
      <c r="A70" s="18" t="s">
        <v>14</v>
      </c>
      <c r="B70" s="101" t="s">
        <v>77</v>
      </c>
      <c r="C70" s="20">
        <v>1</v>
      </c>
      <c r="D70" s="42"/>
      <c r="E70" s="24">
        <f t="shared" ref="E70:E78" si="4">C70*D70</f>
        <v>0</v>
      </c>
    </row>
    <row r="71" spans="1:5" ht="15.75" thickBot="1" x14ac:dyDescent="0.3">
      <c r="A71" s="18" t="s">
        <v>8</v>
      </c>
      <c r="B71" s="101" t="s">
        <v>78</v>
      </c>
      <c r="C71" s="20">
        <v>1</v>
      </c>
      <c r="D71" s="43"/>
      <c r="E71" s="24">
        <f t="shared" si="4"/>
        <v>0</v>
      </c>
    </row>
    <row r="72" spans="1:5" ht="15.75" thickBot="1" x14ac:dyDescent="0.3">
      <c r="A72" s="18" t="s">
        <v>10</v>
      </c>
      <c r="B72" s="101" t="s">
        <v>79</v>
      </c>
      <c r="C72" s="20">
        <v>1</v>
      </c>
      <c r="D72" s="43"/>
      <c r="E72" s="24">
        <f t="shared" si="4"/>
        <v>0</v>
      </c>
    </row>
    <row r="73" spans="1:5" ht="15.75" thickBot="1" x14ac:dyDescent="0.3">
      <c r="A73" s="18" t="s">
        <v>12</v>
      </c>
      <c r="B73" s="101" t="s">
        <v>80</v>
      </c>
      <c r="C73" s="20">
        <v>1</v>
      </c>
      <c r="D73" s="43"/>
      <c r="E73" s="24">
        <f t="shared" si="4"/>
        <v>0</v>
      </c>
    </row>
    <row r="74" spans="1:5" ht="15.75" thickBot="1" x14ac:dyDescent="0.3">
      <c r="A74" s="18" t="s">
        <v>24</v>
      </c>
      <c r="B74" s="101" t="s">
        <v>82</v>
      </c>
      <c r="C74" s="20">
        <v>1</v>
      </c>
      <c r="D74" s="43"/>
      <c r="E74" s="24">
        <f t="shared" si="4"/>
        <v>0</v>
      </c>
    </row>
    <row r="75" spans="1:5" ht="15.75" thickBot="1" x14ac:dyDescent="0.3">
      <c r="A75" s="18" t="s">
        <v>25</v>
      </c>
      <c r="B75" s="101" t="s">
        <v>81</v>
      </c>
      <c r="C75" s="20">
        <v>1</v>
      </c>
      <c r="D75" s="43"/>
      <c r="E75" s="24">
        <f t="shared" si="4"/>
        <v>0</v>
      </c>
    </row>
    <row r="76" spans="1:5" ht="15.75" thickBot="1" x14ac:dyDescent="0.3">
      <c r="A76" s="18" t="s">
        <v>26</v>
      </c>
      <c r="B76" s="101" t="s">
        <v>83</v>
      </c>
      <c r="C76" s="20">
        <v>1</v>
      </c>
      <c r="D76" s="43"/>
      <c r="E76" s="24">
        <f t="shared" si="4"/>
        <v>0</v>
      </c>
    </row>
    <row r="77" spans="1:5" ht="15.75" thickBot="1" x14ac:dyDescent="0.3">
      <c r="A77" s="18" t="s">
        <v>27</v>
      </c>
      <c r="B77" s="101" t="s">
        <v>84</v>
      </c>
      <c r="C77" s="20">
        <v>1</v>
      </c>
      <c r="D77" s="43"/>
      <c r="E77" s="24">
        <f t="shared" si="4"/>
        <v>0</v>
      </c>
    </row>
    <row r="78" spans="1:5" ht="15.75" thickBot="1" x14ac:dyDescent="0.3">
      <c r="A78" s="18" t="s">
        <v>28</v>
      </c>
      <c r="B78" s="101" t="s">
        <v>85</v>
      </c>
      <c r="C78" s="20">
        <v>1</v>
      </c>
      <c r="D78" s="43"/>
      <c r="E78" s="24">
        <f t="shared" si="4"/>
        <v>0</v>
      </c>
    </row>
    <row r="79" spans="1:5" ht="15.75" thickBot="1" x14ac:dyDescent="0.3">
      <c r="A79" s="48" t="s">
        <v>67</v>
      </c>
      <c r="B79" s="101" t="s">
        <v>86</v>
      </c>
      <c r="C79" s="48">
        <v>1</v>
      </c>
      <c r="D79" s="48"/>
      <c r="E79" s="43"/>
    </row>
    <row r="80" spans="1:5" ht="15.75" thickBot="1" x14ac:dyDescent="0.3">
      <c r="A80" s="93" t="s">
        <v>29</v>
      </c>
      <c r="B80" s="94"/>
      <c r="C80" s="94"/>
      <c r="D80" s="95"/>
      <c r="E80" s="21">
        <f>SUM(E69:E78)</f>
        <v>0</v>
      </c>
    </row>
    <row r="82" spans="1:5" ht="15.75" thickBot="1" x14ac:dyDescent="0.3"/>
    <row r="83" spans="1:5" ht="24.75" customHeight="1" thickBot="1" x14ac:dyDescent="0.3">
      <c r="A83" s="90" t="s">
        <v>59</v>
      </c>
      <c r="B83" s="91"/>
      <c r="C83" s="91"/>
      <c r="D83" s="91"/>
      <c r="E83" s="92"/>
    </row>
    <row r="84" spans="1:5" ht="16.5" thickTop="1" thickBot="1" x14ac:dyDescent="0.3">
      <c r="A84" s="18" t="s">
        <v>6</v>
      </c>
      <c r="B84" s="100" t="s">
        <v>76</v>
      </c>
      <c r="C84" s="20">
        <v>1</v>
      </c>
      <c r="D84" s="42"/>
      <c r="E84" s="24">
        <f>C84*D84</f>
        <v>0</v>
      </c>
    </row>
    <row r="85" spans="1:5" ht="15.75" thickBot="1" x14ac:dyDescent="0.3">
      <c r="A85" s="18" t="s">
        <v>14</v>
      </c>
      <c r="B85" s="101" t="s">
        <v>77</v>
      </c>
      <c r="C85" s="20">
        <v>1</v>
      </c>
      <c r="D85" s="42"/>
      <c r="E85" s="24">
        <f t="shared" ref="E85:E93" si="5">C85*D85</f>
        <v>0</v>
      </c>
    </row>
    <row r="86" spans="1:5" ht="15.75" thickBot="1" x14ac:dyDescent="0.3">
      <c r="A86" s="18" t="s">
        <v>8</v>
      </c>
      <c r="B86" s="101" t="s">
        <v>78</v>
      </c>
      <c r="C86" s="20">
        <v>1</v>
      </c>
      <c r="D86" s="43"/>
      <c r="E86" s="24">
        <f t="shared" si="5"/>
        <v>0</v>
      </c>
    </row>
    <row r="87" spans="1:5" ht="15.75" thickBot="1" x14ac:dyDescent="0.3">
      <c r="A87" s="18" t="s">
        <v>10</v>
      </c>
      <c r="B87" s="101" t="s">
        <v>79</v>
      </c>
      <c r="C87" s="20">
        <v>1</v>
      </c>
      <c r="D87" s="43"/>
      <c r="E87" s="24">
        <f t="shared" si="5"/>
        <v>0</v>
      </c>
    </row>
    <row r="88" spans="1:5" ht="15.75" thickBot="1" x14ac:dyDescent="0.3">
      <c r="A88" s="18" t="s">
        <v>12</v>
      </c>
      <c r="B88" s="101" t="s">
        <v>80</v>
      </c>
      <c r="C88" s="20">
        <v>1</v>
      </c>
      <c r="D88" s="43"/>
      <c r="E88" s="24">
        <f t="shared" si="5"/>
        <v>0</v>
      </c>
    </row>
    <row r="89" spans="1:5" ht="15.75" thickBot="1" x14ac:dyDescent="0.3">
      <c r="A89" s="18" t="s">
        <v>24</v>
      </c>
      <c r="B89" s="101" t="s">
        <v>82</v>
      </c>
      <c r="C89" s="20">
        <v>1</v>
      </c>
      <c r="D89" s="43"/>
      <c r="E89" s="24">
        <f t="shared" si="5"/>
        <v>0</v>
      </c>
    </row>
    <row r="90" spans="1:5" ht="15.75" thickBot="1" x14ac:dyDescent="0.3">
      <c r="A90" s="18" t="s">
        <v>25</v>
      </c>
      <c r="B90" s="101" t="s">
        <v>81</v>
      </c>
      <c r="C90" s="20">
        <v>1</v>
      </c>
      <c r="D90" s="43"/>
      <c r="E90" s="24">
        <f t="shared" si="5"/>
        <v>0</v>
      </c>
    </row>
    <row r="91" spans="1:5" ht="15.75" thickBot="1" x14ac:dyDescent="0.3">
      <c r="A91" s="18" t="s">
        <v>26</v>
      </c>
      <c r="B91" s="101" t="s">
        <v>83</v>
      </c>
      <c r="C91" s="20">
        <v>1</v>
      </c>
      <c r="D91" s="43"/>
      <c r="E91" s="24">
        <f t="shared" si="5"/>
        <v>0</v>
      </c>
    </row>
    <row r="92" spans="1:5" ht="15.75" thickBot="1" x14ac:dyDescent="0.3">
      <c r="A92" s="18" t="s">
        <v>27</v>
      </c>
      <c r="B92" s="101" t="s">
        <v>84</v>
      </c>
      <c r="C92" s="20">
        <v>1</v>
      </c>
      <c r="D92" s="43"/>
      <c r="E92" s="24">
        <f t="shared" si="5"/>
        <v>0</v>
      </c>
    </row>
    <row r="93" spans="1:5" ht="15.75" thickBot="1" x14ac:dyDescent="0.3">
      <c r="A93" s="18" t="s">
        <v>28</v>
      </c>
      <c r="B93" s="101" t="s">
        <v>85</v>
      </c>
      <c r="C93" s="20">
        <v>1</v>
      </c>
      <c r="D93" s="43"/>
      <c r="E93" s="24">
        <f t="shared" si="5"/>
        <v>0</v>
      </c>
    </row>
    <row r="94" spans="1:5" ht="15.75" thickBot="1" x14ac:dyDescent="0.3">
      <c r="A94" s="48" t="s">
        <v>67</v>
      </c>
      <c r="B94" s="101" t="s">
        <v>86</v>
      </c>
      <c r="C94" s="48">
        <v>1</v>
      </c>
      <c r="D94" s="48"/>
      <c r="E94" s="43"/>
    </row>
    <row r="95" spans="1:5" ht="15.75" thickBot="1" x14ac:dyDescent="0.3">
      <c r="A95" s="93" t="s">
        <v>29</v>
      </c>
      <c r="B95" s="94"/>
      <c r="C95" s="94"/>
      <c r="D95" s="95"/>
      <c r="E95" s="21">
        <f>SUM(E84:E93)</f>
        <v>0</v>
      </c>
    </row>
    <row r="97" spans="1:5" ht="15.75" thickBot="1" x14ac:dyDescent="0.3"/>
    <row r="98" spans="1:5" ht="18" customHeight="1" thickBot="1" x14ac:dyDescent="0.3">
      <c r="A98" s="90" t="s">
        <v>33</v>
      </c>
      <c r="B98" s="91"/>
      <c r="C98" s="91"/>
      <c r="D98" s="91"/>
      <c r="E98" s="92"/>
    </row>
    <row r="99" spans="1:5" ht="16.5" thickTop="1" thickBot="1" x14ac:dyDescent="0.3">
      <c r="A99" s="18" t="s">
        <v>6</v>
      </c>
      <c r="B99" s="100" t="s">
        <v>76</v>
      </c>
      <c r="C99" s="20">
        <v>2</v>
      </c>
      <c r="D99" s="42"/>
      <c r="E99" s="24">
        <f>C99*D99</f>
        <v>0</v>
      </c>
    </row>
    <row r="100" spans="1:5" ht="15.75" thickBot="1" x14ac:dyDescent="0.3">
      <c r="A100" s="18" t="s">
        <v>14</v>
      </c>
      <c r="B100" s="101" t="s">
        <v>77</v>
      </c>
      <c r="C100" s="20">
        <v>2</v>
      </c>
      <c r="D100" s="42"/>
      <c r="E100" s="24">
        <f t="shared" ref="E100:E108" si="6">C100*D100</f>
        <v>0</v>
      </c>
    </row>
    <row r="101" spans="1:5" ht="15.75" thickBot="1" x14ac:dyDescent="0.3">
      <c r="A101" s="18" t="s">
        <v>8</v>
      </c>
      <c r="B101" s="101" t="s">
        <v>78</v>
      </c>
      <c r="C101" s="20">
        <v>6</v>
      </c>
      <c r="D101" s="42"/>
      <c r="E101" s="24">
        <f t="shared" si="6"/>
        <v>0</v>
      </c>
    </row>
    <row r="102" spans="1:5" ht="15.75" thickBot="1" x14ac:dyDescent="0.3">
      <c r="A102" s="18" t="s">
        <v>10</v>
      </c>
      <c r="B102" s="101" t="s">
        <v>79</v>
      </c>
      <c r="C102" s="20">
        <v>2</v>
      </c>
      <c r="D102" s="42"/>
      <c r="E102" s="24">
        <f t="shared" si="6"/>
        <v>0</v>
      </c>
    </row>
    <row r="103" spans="1:5" ht="15.75" thickBot="1" x14ac:dyDescent="0.3">
      <c r="A103" s="18" t="s">
        <v>12</v>
      </c>
      <c r="B103" s="101" t="s">
        <v>80</v>
      </c>
      <c r="C103" s="20">
        <v>2</v>
      </c>
      <c r="D103" s="42"/>
      <c r="E103" s="24">
        <f t="shared" si="6"/>
        <v>0</v>
      </c>
    </row>
    <row r="104" spans="1:5" ht="15.75" thickBot="1" x14ac:dyDescent="0.3">
      <c r="A104" s="18" t="s">
        <v>24</v>
      </c>
      <c r="B104" s="101" t="s">
        <v>82</v>
      </c>
      <c r="C104" s="20">
        <v>2</v>
      </c>
      <c r="D104" s="42"/>
      <c r="E104" s="24">
        <f t="shared" si="6"/>
        <v>0</v>
      </c>
    </row>
    <row r="105" spans="1:5" ht="15.75" thickBot="1" x14ac:dyDescent="0.3">
      <c r="A105" s="18" t="s">
        <v>25</v>
      </c>
      <c r="B105" s="101" t="s">
        <v>81</v>
      </c>
      <c r="C105" s="20">
        <v>2</v>
      </c>
      <c r="D105" s="42"/>
      <c r="E105" s="24">
        <f t="shared" si="6"/>
        <v>0</v>
      </c>
    </row>
    <row r="106" spans="1:5" ht="15.75" thickBot="1" x14ac:dyDescent="0.3">
      <c r="A106" s="18" t="s">
        <v>26</v>
      </c>
      <c r="B106" s="101" t="s">
        <v>83</v>
      </c>
      <c r="C106" s="20">
        <v>2</v>
      </c>
      <c r="D106" s="42"/>
      <c r="E106" s="24">
        <f t="shared" si="6"/>
        <v>0</v>
      </c>
    </row>
    <row r="107" spans="1:5" ht="15.75" thickBot="1" x14ac:dyDescent="0.3">
      <c r="A107" s="18" t="s">
        <v>27</v>
      </c>
      <c r="B107" s="101" t="s">
        <v>84</v>
      </c>
      <c r="C107" s="20">
        <v>2</v>
      </c>
      <c r="D107" s="42"/>
      <c r="E107" s="24">
        <f t="shared" si="6"/>
        <v>0</v>
      </c>
    </row>
    <row r="108" spans="1:5" ht="15.75" thickBot="1" x14ac:dyDescent="0.3">
      <c r="A108" s="18" t="s">
        <v>28</v>
      </c>
      <c r="B108" s="101" t="s">
        <v>85</v>
      </c>
      <c r="C108" s="20">
        <v>2</v>
      </c>
      <c r="D108" s="42"/>
      <c r="E108" s="24">
        <f t="shared" si="6"/>
        <v>0</v>
      </c>
    </row>
    <row r="109" spans="1:5" ht="15.75" thickBot="1" x14ac:dyDescent="0.3">
      <c r="A109" s="48" t="s">
        <v>67</v>
      </c>
      <c r="B109" s="101" t="s">
        <v>86</v>
      </c>
      <c r="C109" s="48">
        <v>2</v>
      </c>
      <c r="D109" s="48"/>
      <c r="E109" s="43"/>
    </row>
    <row r="110" spans="1:5" ht="15.75" thickBot="1" x14ac:dyDescent="0.3">
      <c r="A110" s="93" t="s">
        <v>29</v>
      </c>
      <c r="B110" s="94"/>
      <c r="C110" s="94"/>
      <c r="D110" s="95"/>
      <c r="E110" s="21">
        <f>SUM(E99:E108)</f>
        <v>0</v>
      </c>
    </row>
    <row r="111" spans="1:5" ht="15.75" thickBot="1" x14ac:dyDescent="0.3">
      <c r="A111" s="88" t="s">
        <v>34</v>
      </c>
      <c r="B111" s="89"/>
      <c r="C111" s="89"/>
      <c r="D111" s="89"/>
      <c r="E111" s="25">
        <f>SUM(E19,E34,E50,E65,E80,E95,E110)</f>
        <v>0</v>
      </c>
    </row>
    <row r="113" spans="1:5" x14ac:dyDescent="0.25">
      <c r="A113" s="60" t="s">
        <v>66</v>
      </c>
      <c r="B113" s="60"/>
      <c r="C113" s="60"/>
      <c r="D113" s="60"/>
      <c r="E113" s="60"/>
    </row>
    <row r="114" spans="1:5" x14ac:dyDescent="0.25">
      <c r="A114" s="60"/>
      <c r="B114" s="60"/>
      <c r="C114" s="60"/>
      <c r="D114" s="60"/>
      <c r="E114" s="60"/>
    </row>
    <row r="115" spans="1:5" x14ac:dyDescent="0.25">
      <c r="A115" s="60"/>
      <c r="B115" s="60"/>
      <c r="C115" s="60"/>
      <c r="D115" s="60"/>
      <c r="E115" s="60"/>
    </row>
    <row r="117" spans="1:5" x14ac:dyDescent="0.25">
      <c r="A117" t="s">
        <v>72</v>
      </c>
    </row>
    <row r="118" spans="1:5" x14ac:dyDescent="0.25">
      <c r="D118" s="22" t="s">
        <v>35</v>
      </c>
    </row>
    <row r="119" spans="1:5" x14ac:dyDescent="0.25">
      <c r="D119" s="23" t="s">
        <v>36</v>
      </c>
      <c r="E119" s="10"/>
    </row>
    <row r="120" spans="1:5" x14ac:dyDescent="0.25">
      <c r="D120" s="10"/>
      <c r="E120" s="10"/>
    </row>
  </sheetData>
  <mergeCells count="23">
    <mergeCell ref="A34:D34"/>
    <mergeCell ref="A1:B2"/>
    <mergeCell ref="A3:E3"/>
    <mergeCell ref="A4:A5"/>
    <mergeCell ref="B4:B5"/>
    <mergeCell ref="C4:C5"/>
    <mergeCell ref="A19:D19"/>
    <mergeCell ref="A111:D111"/>
    <mergeCell ref="C1:E1"/>
    <mergeCell ref="A113:E115"/>
    <mergeCell ref="A68:E68"/>
    <mergeCell ref="A80:D80"/>
    <mergeCell ref="A83:E83"/>
    <mergeCell ref="A95:D95"/>
    <mergeCell ref="A98:E98"/>
    <mergeCell ref="A110:D110"/>
    <mergeCell ref="A38:E38"/>
    <mergeCell ref="A50:D50"/>
    <mergeCell ref="A53:E53"/>
    <mergeCell ref="A65:D65"/>
    <mergeCell ref="C2:E2"/>
    <mergeCell ref="A7:E7"/>
    <mergeCell ref="A22:E22"/>
  </mergeCells>
  <pageMargins left="0.7" right="0.7" top="0.75" bottom="0.75" header="0.3" footer="0.3"/>
  <pageSetup paperSize="9" scale="95" orientation="portrait" r:id="rId1"/>
  <rowBreaks count="4" manualBreakCount="4">
    <brk id="21" max="4" man="1"/>
    <brk id="52" max="4" man="1"/>
    <brk id="82" max="4" man="1"/>
    <brk id="12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BreakPreview" zoomScale="130" zoomScaleNormal="100" zoomScaleSheetLayoutView="130" workbookViewId="0">
      <selection activeCell="A9" sqref="A9:F9"/>
    </sheetView>
  </sheetViews>
  <sheetFormatPr defaultRowHeight="15" x14ac:dyDescent="0.25"/>
  <cols>
    <col min="1" max="1" width="6" customWidth="1"/>
    <col min="2" max="2" width="18.28515625" customWidth="1"/>
    <col min="3" max="3" width="17.5703125" customWidth="1"/>
    <col min="4" max="4" width="15" customWidth="1"/>
    <col min="5" max="5" width="13.7109375" customWidth="1"/>
    <col min="6" max="6" width="19.140625" customWidth="1"/>
  </cols>
  <sheetData>
    <row r="1" spans="1:6" ht="37.5" customHeight="1" x14ac:dyDescent="0.25">
      <c r="A1" s="80" t="s">
        <v>16</v>
      </c>
      <c r="B1" s="80"/>
      <c r="C1" s="28"/>
      <c r="D1" s="81" t="s">
        <v>15</v>
      </c>
      <c r="E1" s="82"/>
      <c r="F1" s="83"/>
    </row>
    <row r="2" spans="1:6" ht="30" customHeight="1" x14ac:dyDescent="0.25">
      <c r="A2" s="80"/>
      <c r="B2" s="80"/>
      <c r="C2" s="29"/>
      <c r="D2" s="84" t="s">
        <v>43</v>
      </c>
      <c r="E2" s="85"/>
      <c r="F2" s="86"/>
    </row>
    <row r="3" spans="1:6" ht="51.75" customHeight="1" thickBot="1" x14ac:dyDescent="0.3">
      <c r="A3" s="87" t="s">
        <v>17</v>
      </c>
      <c r="B3" s="87"/>
      <c r="C3" s="87"/>
      <c r="D3" s="87"/>
      <c r="E3" s="87"/>
      <c r="F3" s="87"/>
    </row>
    <row r="4" spans="1:6" ht="53.25" thickBot="1" x14ac:dyDescent="0.3">
      <c r="A4" s="17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</row>
    <row r="5" spans="1:6" ht="26.25" thickBot="1" x14ac:dyDescent="0.3">
      <c r="A5" s="30" t="s">
        <v>6</v>
      </c>
      <c r="B5" s="31" t="s">
        <v>14</v>
      </c>
      <c r="C5" s="31" t="s">
        <v>8</v>
      </c>
      <c r="D5" s="32" t="s">
        <v>50</v>
      </c>
      <c r="E5" s="33" t="s">
        <v>51</v>
      </c>
      <c r="F5" s="35" t="s">
        <v>53</v>
      </c>
    </row>
    <row r="6" spans="1:6" ht="15.75" thickBot="1" x14ac:dyDescent="0.3">
      <c r="A6" s="18" t="s">
        <v>6</v>
      </c>
      <c r="B6" s="48">
        <v>700</v>
      </c>
      <c r="C6" s="46">
        <v>0</v>
      </c>
      <c r="D6" s="24">
        <f>B6*C6</f>
        <v>0</v>
      </c>
      <c r="E6" s="34">
        <f>1.5*D6</f>
        <v>0</v>
      </c>
      <c r="F6" s="24">
        <f>D6+E6</f>
        <v>0</v>
      </c>
    </row>
    <row r="7" spans="1:6" ht="15.75" thickBot="1" x14ac:dyDescent="0.3">
      <c r="A7" s="93" t="s">
        <v>52</v>
      </c>
      <c r="B7" s="94"/>
      <c r="C7" s="94"/>
      <c r="D7" s="94"/>
      <c r="E7" s="95"/>
      <c r="F7" s="38">
        <f>F6</f>
        <v>0</v>
      </c>
    </row>
    <row r="9" spans="1:6" ht="46.5" customHeight="1" x14ac:dyDescent="0.25">
      <c r="A9" s="60" t="s">
        <v>54</v>
      </c>
      <c r="B9" s="60"/>
      <c r="C9" s="60"/>
      <c r="D9" s="60"/>
      <c r="E9" s="60"/>
      <c r="F9" s="60"/>
    </row>
    <row r="10" spans="1:6" ht="44.25" customHeight="1" x14ac:dyDescent="0.25">
      <c r="A10" s="60" t="s">
        <v>55</v>
      </c>
      <c r="B10" s="60"/>
      <c r="C10" s="60"/>
      <c r="D10" s="60"/>
      <c r="E10" s="60"/>
      <c r="F10" s="60"/>
    </row>
    <row r="11" spans="1:6" x14ac:dyDescent="0.25">
      <c r="A11" t="s">
        <v>87</v>
      </c>
    </row>
    <row r="12" spans="1:6" s="26" customFormat="1" ht="31.5" customHeight="1" x14ac:dyDescent="0.25">
      <c r="A12" s="60" t="s">
        <v>56</v>
      </c>
      <c r="B12" s="60"/>
      <c r="C12" s="60"/>
      <c r="D12" s="60"/>
      <c r="E12" s="60"/>
      <c r="F12" s="60"/>
    </row>
    <row r="13" spans="1:6" x14ac:dyDescent="0.25">
      <c r="E13" s="22"/>
    </row>
    <row r="14" spans="1:6" x14ac:dyDescent="0.25">
      <c r="A14" t="s">
        <v>72</v>
      </c>
      <c r="F14" s="10"/>
    </row>
    <row r="15" spans="1:6" x14ac:dyDescent="0.25">
      <c r="E15" s="22" t="s">
        <v>35</v>
      </c>
      <c r="F15" s="10"/>
    </row>
    <row r="16" spans="1:6" x14ac:dyDescent="0.25">
      <c r="E16" s="23" t="s">
        <v>36</v>
      </c>
    </row>
    <row r="17" spans="4:5" x14ac:dyDescent="0.25">
      <c r="D17" s="10"/>
      <c r="E17" s="10"/>
    </row>
  </sheetData>
  <mergeCells count="8">
    <mergeCell ref="A7:E7"/>
    <mergeCell ref="A9:F9"/>
    <mergeCell ref="A10:F10"/>
    <mergeCell ref="A12:F12"/>
    <mergeCell ref="A1:B2"/>
    <mergeCell ref="D1:F1"/>
    <mergeCell ref="D2:F2"/>
    <mergeCell ref="A3:F3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"/>
  <sheetViews>
    <sheetView workbookViewId="0">
      <selection activeCell="E16" sqref="E16"/>
    </sheetView>
  </sheetViews>
  <sheetFormatPr defaultRowHeight="15" x14ac:dyDescent="0.25"/>
  <cols>
    <col min="4" max="4" width="10" bestFit="1" customWidth="1"/>
    <col min="7" max="7" width="0" hidden="1" customWidth="1"/>
    <col min="11" max="11" width="9" bestFit="1" customWidth="1"/>
  </cols>
  <sheetData>
    <row r="3" spans="2:7" ht="15.75" thickBot="1" x14ac:dyDescent="0.3"/>
    <row r="4" spans="2:7" ht="15.75" thickBot="1" x14ac:dyDescent="0.3">
      <c r="B4" s="99" t="s">
        <v>57</v>
      </c>
      <c r="C4" s="99"/>
      <c r="D4" s="39">
        <f>SUM('Podstawowe Usługi Serwisowe A'!E12:E14,'Przeglądy okresowe B'!F18,'Typowe naprawy i usługi C'!E111,'Pozostałe naprawy D'!F7)</f>
        <v>0</v>
      </c>
      <c r="G4">
        <v>1.23</v>
      </c>
    </row>
    <row r="6" spans="2:7" hidden="1" x14ac:dyDescent="0.25">
      <c r="B6" t="s">
        <v>61</v>
      </c>
    </row>
    <row r="7" spans="2:7" hidden="1" x14ac:dyDescent="0.25">
      <c r="B7">
        <v>17456.080000000002</v>
      </c>
      <c r="D7" s="37">
        <f>D4+B7</f>
        <v>17456.080000000002</v>
      </c>
    </row>
    <row r="8" spans="2:7" x14ac:dyDescent="0.25">
      <c r="C8" t="s">
        <v>60</v>
      </c>
      <c r="D8" s="37">
        <f>D4*G4</f>
        <v>0</v>
      </c>
    </row>
  </sheetData>
  <sheetProtection algorithmName="SHA-512" hashValue="4VQe0bG9e0SkIizvoosJ7Un2s8gjEVoID+WRsUOnp1vULMYhXBtcI9V0zqscXP8taNZVnpoo2XAVpv+qPV2lQQ==" saltValue="GnULjJwR+mW93VcXEdsuHg==" spinCount="100000" sheet="1" objects="1" scenarios="1"/>
  <mergeCells count="1"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Podstawowe Usługi Serwisowe A</vt:lpstr>
      <vt:lpstr>Przeglądy okresowe B</vt:lpstr>
      <vt:lpstr>Typowe naprawy i usługi C</vt:lpstr>
      <vt:lpstr>Pozostałe naprawy D</vt:lpstr>
      <vt:lpstr>SUMA</vt:lpstr>
      <vt:lpstr>'Podstawowe Usługi Serwisowe A'!Obszar_wydruku</vt:lpstr>
      <vt:lpstr>'Pozostałe naprawy D'!Obszar_wydruku</vt:lpstr>
      <vt:lpstr>'Przeglądy okresowe B'!Obszar_wydruku</vt:lpstr>
      <vt:lpstr>'Typowe naprawy i usługi C'!Obszar_wydruku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Dalecki Tomasz</dc:creator>
  <cp:lastModifiedBy>Mikołajczak Dariusz</cp:lastModifiedBy>
  <cp:lastPrinted>2019-04-15T09:52:43Z</cp:lastPrinted>
  <dcterms:created xsi:type="dcterms:W3CDTF">2016-07-25T08:37:05Z</dcterms:created>
  <dcterms:modified xsi:type="dcterms:W3CDTF">2019-04-15T10:00:24Z</dcterms:modified>
</cp:coreProperties>
</file>