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ion DO\D5\Marek\Z1\Ogłoszenie na stronie — RONDO PÓŁNOCNE\"/>
    </mc:Choice>
  </mc:AlternateContent>
  <bookViews>
    <workbookView xWindow="-15" yWindow="-15" windowWidth="12600" windowHeight="12030"/>
  </bookViews>
  <sheets>
    <sheet name="K.O." sheetId="14" r:id="rId1"/>
  </sheets>
  <definedNames>
    <definedName name="_xlnm.Print_Area" localSheetId="0">K.O.!$B$1:$H$27</definedName>
  </definedNames>
  <calcPr calcId="162913"/>
</workbook>
</file>

<file path=xl/calcChain.xml><?xml version="1.0" encoding="utf-8"?>
<calcChain xmlns="http://schemas.openxmlformats.org/spreadsheetml/2006/main">
  <c r="H19" i="14" l="1"/>
  <c r="H12" i="14"/>
  <c r="H18" i="14"/>
  <c r="H17" i="14"/>
  <c r="H15" i="14"/>
  <c r="H14" i="14"/>
  <c r="H10" i="14"/>
  <c r="H7" i="14"/>
  <c r="F9" i="14"/>
  <c r="H9" i="14" s="1"/>
  <c r="B9" i="14"/>
  <c r="B10" i="14" s="1"/>
  <c r="B12" i="14" s="1"/>
  <c r="B14" i="14" s="1"/>
  <c r="B15" i="14" s="1"/>
  <c r="B17" i="14" s="1"/>
  <c r="B18" i="14" s="1"/>
  <c r="B19" i="14" s="1"/>
  <c r="H20" i="14" l="1"/>
  <c r="H21" i="14" s="1"/>
  <c r="H22" i="14" l="1"/>
</calcChain>
</file>

<file path=xl/sharedStrings.xml><?xml version="1.0" encoding="utf-8"?>
<sst xmlns="http://schemas.openxmlformats.org/spreadsheetml/2006/main" count="83" uniqueCount="47">
  <si>
    <t>Lp.</t>
  </si>
  <si>
    <t>Wyszczególnienie robót</t>
  </si>
  <si>
    <t>D-05.00.00</t>
  </si>
  <si>
    <t>m2</t>
  </si>
  <si>
    <t xml:space="preserve"> </t>
  </si>
  <si>
    <t xml:space="preserve">   </t>
  </si>
  <si>
    <t>D-05.03.05b</t>
  </si>
  <si>
    <t>Mg</t>
  </si>
  <si>
    <t>D-01.00.00</t>
  </si>
  <si>
    <t>ROBOTY PRZYGOTOWAWCZE</t>
  </si>
  <si>
    <t>ryczałt</t>
  </si>
  <si>
    <t>D-00.00.00</t>
  </si>
  <si>
    <t>WARUNKI OGÓLNE</t>
  </si>
  <si>
    <t>WARTOŚĆ ROBÓT (netto)</t>
  </si>
  <si>
    <t>WARTOŚĆ ROBÓT (brutto)</t>
  </si>
  <si>
    <t>PODATEK VAT (23%)</t>
  </si>
  <si>
    <t xml:space="preserve">NAWIERZCHNIE </t>
  </si>
  <si>
    <t>Sporządził:</t>
  </si>
  <si>
    <t>x</t>
  </si>
  <si>
    <t>D-08.00.00</t>
  </si>
  <si>
    <t>ELEMENTY ULIC</t>
  </si>
  <si>
    <t>D-08.01.01b</t>
  </si>
  <si>
    <t>m</t>
  </si>
  <si>
    <t>D-01.02.04</t>
  </si>
  <si>
    <t>D-05.03.05a</t>
  </si>
  <si>
    <t>Koszt dostosowania się do Wymagań Ogólnych i warunków umowy (w tym wprowadzenie i utrzymanie czasowej organizacji ruchu)</t>
  </si>
  <si>
    <t>D-04.00.00</t>
  </si>
  <si>
    <t>PODBUDOWY</t>
  </si>
  <si>
    <t>D-04.07.01a</t>
  </si>
  <si>
    <t>D-08.01.02a</t>
  </si>
  <si>
    <t>Numer Specyfikacji Technicznej</t>
  </si>
  <si>
    <t>Jedn. miary</t>
  </si>
  <si>
    <t>Ilość jednostek</t>
  </si>
  <si>
    <t>Cena jedn.
zł</t>
  </si>
  <si>
    <t>Wartość
zł</t>
  </si>
  <si>
    <t>Ustawienie krawężnika kamiennego trapezowego 15/21cm (z rozbiórki) na ławie betonowej z oporem C12/15</t>
  </si>
  <si>
    <t>Ustawienie krawężnika kamiennego trapezowego 15/21cm (nowego) na ławie betonowej z oporem C12/15</t>
  </si>
  <si>
    <t>Rozbiórka i ustawienie nowego krawężnika betonowego 20/30cm na ławie betonowej z oporem C12/15</t>
  </si>
  <si>
    <t>Rozbiórka krawężnika kamiennego trapezowego 15/21cm wraz z ławą betonową wraz z utylizacją betonu</t>
  </si>
  <si>
    <t>Wykonanie warstwy ścieralnej z AC11S gr. 4 cm</t>
  </si>
  <si>
    <t>Rozbiórka nawierzchni z kostki kamiennej 9/11, podsypki cem.-piask. wraz z utylizacją i odwozem kostki na teren OUD w Sulechowie</t>
  </si>
  <si>
    <t>KOSZTORYS OFERTOWY</t>
  </si>
  <si>
    <t>Wykonanie podbudowy z betonu asfaltowego AC22P gr. 16 cm</t>
  </si>
  <si>
    <t>Wykonanie warstwy wiążącej betonu asfaltowego AC16W gr. 8 cm</t>
  </si>
  <si>
    <t>miejscowość</t>
  </si>
  <si>
    <t>„Remont nawierzchni pierścienia wewnętrznego ronda
na węźle Świebodzin Północ drogi ekspresowej S3"</t>
  </si>
  <si>
    <t>………………….    ___ ______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</si>
</sst>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+000"/>
  </numFmts>
  <fonts count="18" x14ac:knownFonts="1">
    <font>
      <sz val="10"/>
      <name val="Arial CE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sz val="11"/>
      <color indexed="10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indexed="10"/>
      <name val="Verdana"/>
      <family val="2"/>
      <charset val="238"/>
    </font>
    <font>
      <b/>
      <u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i/>
      <sz val="10"/>
      <color indexed="10"/>
      <name val="Verdana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Verdana"/>
      <family val="2"/>
      <charset val="238"/>
    </font>
    <font>
      <sz val="8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4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4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top"/>
    </xf>
    <xf numFmtId="4" fontId="7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4" fontId="12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left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1"/>
  <sheetViews>
    <sheetView showGridLines="0" tabSelected="1" view="pageBreakPreview" zoomScale="130" zoomScaleNormal="55" zoomScaleSheetLayoutView="130" workbookViewId="0">
      <selection activeCell="D24" sqref="D24"/>
    </sheetView>
  </sheetViews>
  <sheetFormatPr defaultRowHeight="12.75" outlineLevelRow="2" x14ac:dyDescent="0.2"/>
  <cols>
    <col min="1" max="1" width="2.42578125" style="1" customWidth="1"/>
    <col min="2" max="2" width="4" style="1" customWidth="1"/>
    <col min="3" max="3" width="17.42578125" style="1" customWidth="1"/>
    <col min="4" max="4" width="40" style="1" customWidth="1"/>
    <col min="5" max="5" width="7.42578125" style="5" customWidth="1"/>
    <col min="6" max="6" width="12.7109375" style="5" customWidth="1"/>
    <col min="7" max="7" width="12.7109375" style="1" customWidth="1"/>
    <col min="8" max="8" width="12.7109375" style="27" customWidth="1"/>
    <col min="9" max="9" width="16.7109375" style="1" customWidth="1"/>
    <col min="10" max="10" width="16.85546875" style="1" customWidth="1"/>
    <col min="11" max="11" width="12.5703125" style="1" bestFit="1" customWidth="1"/>
    <col min="12" max="12" width="16.85546875" style="1" customWidth="1"/>
    <col min="13" max="13" width="12.5703125" style="1" bestFit="1" customWidth="1"/>
    <col min="14" max="14" width="16.85546875" style="1" customWidth="1"/>
    <col min="15" max="15" width="12.5703125" style="1" bestFit="1" customWidth="1"/>
    <col min="16" max="16" width="16.85546875" style="1" customWidth="1"/>
    <col min="17" max="17" width="12.5703125" style="1" bestFit="1" customWidth="1"/>
    <col min="18" max="18" width="16.85546875" style="1" customWidth="1"/>
    <col min="19" max="16384" width="9.140625" style="1"/>
  </cols>
  <sheetData>
    <row r="1" spans="1:18" x14ac:dyDescent="0.2">
      <c r="B1" s="79" t="s">
        <v>41</v>
      </c>
      <c r="C1" s="79"/>
      <c r="D1" s="79"/>
      <c r="E1" s="79"/>
      <c r="F1" s="79"/>
      <c r="G1" s="79"/>
      <c r="H1" s="79"/>
    </row>
    <row r="2" spans="1:18" ht="26.25" customHeight="1" x14ac:dyDescent="0.2">
      <c r="B2" s="80" t="s">
        <v>45</v>
      </c>
      <c r="C2" s="80"/>
      <c r="D2" s="80"/>
      <c r="E2" s="80"/>
      <c r="F2" s="80"/>
      <c r="G2" s="80"/>
      <c r="H2" s="80"/>
    </row>
    <row r="3" spans="1:18" ht="12.75" customHeight="1" x14ac:dyDescent="0.2">
      <c r="B3" s="36"/>
      <c r="C3" s="37"/>
      <c r="D3" s="38"/>
      <c r="E3" s="36"/>
      <c r="F3" s="36"/>
      <c r="G3" s="56"/>
      <c r="H3" s="76"/>
      <c r="I3" s="75"/>
      <c r="J3" s="75"/>
      <c r="K3" s="56"/>
      <c r="L3" s="57"/>
      <c r="M3" s="56"/>
      <c r="N3" s="57"/>
      <c r="O3" s="56"/>
      <c r="P3" s="57"/>
      <c r="Q3" s="56"/>
      <c r="R3" s="57"/>
    </row>
    <row r="4" spans="1:18" ht="38.25" x14ac:dyDescent="0.2">
      <c r="B4" s="68" t="s">
        <v>0</v>
      </c>
      <c r="C4" s="77" t="s">
        <v>30</v>
      </c>
      <c r="D4" s="68" t="s">
        <v>1</v>
      </c>
      <c r="E4" s="77" t="s">
        <v>31</v>
      </c>
      <c r="F4" s="77" t="s">
        <v>32</v>
      </c>
      <c r="G4" s="77" t="s">
        <v>33</v>
      </c>
      <c r="H4" s="77" t="s">
        <v>34</v>
      </c>
      <c r="I4" s="39"/>
      <c r="J4" s="44"/>
      <c r="K4" s="39"/>
      <c r="L4" s="44"/>
      <c r="M4" s="39"/>
      <c r="N4" s="44"/>
      <c r="O4" s="39" t="s">
        <v>4</v>
      </c>
      <c r="P4" s="44"/>
      <c r="Q4" s="39" t="s">
        <v>4</v>
      </c>
      <c r="R4" s="44"/>
    </row>
    <row r="5" spans="1:18" s="35" customFormat="1" ht="13.5" customHeight="1" x14ac:dyDescent="0.2">
      <c r="B5" s="53">
        <v>1</v>
      </c>
      <c r="C5" s="53">
        <v>2</v>
      </c>
      <c r="D5" s="53">
        <v>3</v>
      </c>
      <c r="E5" s="53">
        <v>4</v>
      </c>
      <c r="F5" s="53">
        <v>5</v>
      </c>
      <c r="G5" s="67">
        <v>6</v>
      </c>
      <c r="H5" s="67">
        <v>7</v>
      </c>
      <c r="I5" s="39"/>
      <c r="J5" s="44"/>
      <c r="K5" s="39"/>
      <c r="L5" s="44"/>
      <c r="M5" s="39"/>
      <c r="N5" s="44"/>
      <c r="O5" s="39"/>
      <c r="P5" s="44"/>
      <c r="Q5" s="39"/>
      <c r="R5" s="44"/>
    </row>
    <row r="6" spans="1:18" s="35" customFormat="1" ht="13.5" customHeight="1" x14ac:dyDescent="0.2">
      <c r="B6" s="61" t="s">
        <v>18</v>
      </c>
      <c r="C6" s="62" t="s">
        <v>11</v>
      </c>
      <c r="D6" s="63" t="s">
        <v>12</v>
      </c>
      <c r="E6" s="61" t="s">
        <v>18</v>
      </c>
      <c r="F6" s="61" t="s">
        <v>18</v>
      </c>
      <c r="G6" s="61" t="s">
        <v>18</v>
      </c>
      <c r="H6" s="61" t="s">
        <v>18</v>
      </c>
      <c r="I6" s="39"/>
      <c r="J6" s="44"/>
      <c r="K6" s="39"/>
      <c r="L6" s="44"/>
      <c r="M6" s="39"/>
      <c r="N6" s="44"/>
      <c r="O6" s="39"/>
      <c r="P6" s="44"/>
      <c r="Q6" s="39"/>
      <c r="R6" s="44"/>
    </row>
    <row r="7" spans="1:18" s="35" customFormat="1" ht="51" outlineLevel="2" x14ac:dyDescent="0.2">
      <c r="A7" s="69"/>
      <c r="B7" s="53">
        <v>1</v>
      </c>
      <c r="C7" s="53" t="s">
        <v>11</v>
      </c>
      <c r="D7" s="60" t="s">
        <v>25</v>
      </c>
      <c r="E7" s="53" t="s">
        <v>10</v>
      </c>
      <c r="F7" s="58">
        <v>1</v>
      </c>
      <c r="G7" s="58"/>
      <c r="H7" s="58">
        <f t="shared" ref="H7" si="0">ROUND(PRODUCT(F7*G7),2)</f>
        <v>0</v>
      </c>
      <c r="I7" s="39"/>
      <c r="J7" s="44"/>
      <c r="K7" s="39"/>
      <c r="L7" s="44"/>
      <c r="M7" s="39"/>
      <c r="N7" s="44"/>
      <c r="O7" s="39"/>
      <c r="P7" s="44"/>
      <c r="Q7" s="39"/>
      <c r="R7" s="44"/>
    </row>
    <row r="8" spans="1:18" s="35" customFormat="1" ht="13.5" customHeight="1" outlineLevel="1" x14ac:dyDescent="0.2">
      <c r="A8" s="69"/>
      <c r="B8" s="61" t="s">
        <v>18</v>
      </c>
      <c r="C8" s="62" t="s">
        <v>8</v>
      </c>
      <c r="D8" s="63" t="s">
        <v>9</v>
      </c>
      <c r="E8" s="61" t="s">
        <v>18</v>
      </c>
      <c r="F8" s="61" t="s">
        <v>18</v>
      </c>
      <c r="G8" s="61" t="s">
        <v>18</v>
      </c>
      <c r="H8" s="61" t="s">
        <v>18</v>
      </c>
      <c r="I8" s="46"/>
      <c r="J8" s="50"/>
      <c r="K8" s="46"/>
      <c r="L8" s="50"/>
      <c r="M8" s="46"/>
      <c r="N8" s="50"/>
      <c r="O8" s="46"/>
      <c r="P8" s="50"/>
      <c r="Q8" s="46"/>
      <c r="R8" s="50"/>
    </row>
    <row r="9" spans="1:18" s="35" customFormat="1" ht="51" outlineLevel="2" x14ac:dyDescent="0.2">
      <c r="A9" s="69"/>
      <c r="B9" s="53">
        <f>B7+1</f>
        <v>2</v>
      </c>
      <c r="C9" s="53" t="s">
        <v>23</v>
      </c>
      <c r="D9" s="60" t="s">
        <v>40</v>
      </c>
      <c r="E9" s="53" t="s">
        <v>3</v>
      </c>
      <c r="F9" s="58">
        <f>F15</f>
        <v>103</v>
      </c>
      <c r="G9" s="58"/>
      <c r="H9" s="58">
        <f t="shared" ref="H9" si="1">ROUND(PRODUCT(F9*G9),2)</f>
        <v>0</v>
      </c>
      <c r="I9" s="39"/>
      <c r="J9" s="44"/>
      <c r="K9" s="39"/>
      <c r="L9" s="44"/>
      <c r="M9" s="39"/>
      <c r="N9" s="44"/>
      <c r="O9" s="39"/>
      <c r="P9" s="44"/>
      <c r="Q9" s="39"/>
      <c r="R9" s="44"/>
    </row>
    <row r="10" spans="1:18" s="35" customFormat="1" ht="38.25" outlineLevel="2" x14ac:dyDescent="0.2">
      <c r="A10" s="69"/>
      <c r="B10" s="53">
        <f>B9+1</f>
        <v>3</v>
      </c>
      <c r="C10" s="53" t="s">
        <v>23</v>
      </c>
      <c r="D10" s="73" t="s">
        <v>38</v>
      </c>
      <c r="E10" s="72" t="s">
        <v>22</v>
      </c>
      <c r="F10" s="74">
        <v>92</v>
      </c>
      <c r="G10" s="58"/>
      <c r="H10" s="58">
        <f t="shared" ref="H10" si="2">ROUND(PRODUCT(F10*G10),2)</f>
        <v>0</v>
      </c>
      <c r="I10" s="39"/>
      <c r="J10" s="44"/>
      <c r="K10" s="39"/>
      <c r="L10" s="44"/>
      <c r="M10" s="39"/>
      <c r="N10" s="44"/>
      <c r="O10" s="39"/>
      <c r="P10" s="44"/>
      <c r="Q10" s="39"/>
      <c r="R10" s="44"/>
    </row>
    <row r="11" spans="1:18" s="35" customFormat="1" ht="13.5" customHeight="1" outlineLevel="1" x14ac:dyDescent="0.2">
      <c r="A11" s="69"/>
      <c r="B11" s="61" t="s">
        <v>18</v>
      </c>
      <c r="C11" s="62" t="s">
        <v>26</v>
      </c>
      <c r="D11" s="63" t="s">
        <v>27</v>
      </c>
      <c r="E11" s="61" t="s">
        <v>18</v>
      </c>
      <c r="F11" s="61" t="s">
        <v>18</v>
      </c>
      <c r="G11" s="61" t="s">
        <v>18</v>
      </c>
      <c r="H11" s="61" t="s">
        <v>18</v>
      </c>
      <c r="I11" s="24"/>
      <c r="J11" s="25"/>
      <c r="K11" s="24"/>
      <c r="L11" s="25"/>
      <c r="M11" s="24"/>
      <c r="N11" s="25"/>
      <c r="O11" s="24"/>
      <c r="P11" s="25"/>
      <c r="Q11" s="24"/>
      <c r="R11" s="25"/>
    </row>
    <row r="12" spans="1:18" s="8" customFormat="1" ht="25.5" outlineLevel="2" x14ac:dyDescent="0.2">
      <c r="A12" s="71"/>
      <c r="B12" s="53">
        <f>B10+1</f>
        <v>4</v>
      </c>
      <c r="C12" s="53" t="s">
        <v>28</v>
      </c>
      <c r="D12" s="54" t="s">
        <v>42</v>
      </c>
      <c r="E12" s="53" t="s">
        <v>7</v>
      </c>
      <c r="F12" s="55">
        <v>42</v>
      </c>
      <c r="G12" s="58"/>
      <c r="H12" s="58">
        <f t="shared" ref="H12" si="3">ROUND(PRODUCT(F12*G12),2)</f>
        <v>0</v>
      </c>
      <c r="I12" s="18"/>
      <c r="J12" s="20"/>
      <c r="K12" s="18"/>
      <c r="L12" s="20"/>
      <c r="M12" s="18"/>
      <c r="N12" s="20"/>
      <c r="O12" s="18"/>
      <c r="P12" s="20"/>
      <c r="Q12" s="18"/>
      <c r="R12" s="20"/>
    </row>
    <row r="13" spans="1:18" s="35" customFormat="1" ht="13.5" customHeight="1" outlineLevel="1" x14ac:dyDescent="0.2">
      <c r="A13" s="69"/>
      <c r="B13" s="61" t="s">
        <v>18</v>
      </c>
      <c r="C13" s="62" t="s">
        <v>2</v>
      </c>
      <c r="D13" s="63" t="s">
        <v>16</v>
      </c>
      <c r="E13" s="61" t="s">
        <v>18</v>
      </c>
      <c r="F13" s="61" t="s">
        <v>18</v>
      </c>
      <c r="G13" s="61" t="s">
        <v>18</v>
      </c>
      <c r="H13" s="61" t="s">
        <v>18</v>
      </c>
      <c r="I13" s="24"/>
      <c r="J13" s="25"/>
      <c r="K13" s="24"/>
      <c r="L13" s="25"/>
      <c r="M13" s="24"/>
      <c r="N13" s="25"/>
      <c r="O13" s="24"/>
      <c r="P13" s="25"/>
      <c r="Q13" s="24"/>
      <c r="R13" s="25"/>
    </row>
    <row r="14" spans="1:18" s="10" customFormat="1" ht="25.5" outlineLevel="2" x14ac:dyDescent="0.2">
      <c r="A14" s="70"/>
      <c r="B14" s="53">
        <f>B12+1</f>
        <v>5</v>
      </c>
      <c r="C14" s="53" t="s">
        <v>6</v>
      </c>
      <c r="D14" s="54" t="s">
        <v>43</v>
      </c>
      <c r="E14" s="53" t="s">
        <v>7</v>
      </c>
      <c r="F14" s="55">
        <v>21</v>
      </c>
      <c r="G14" s="58"/>
      <c r="H14" s="58">
        <f t="shared" ref="H14:H15" si="4">ROUND(PRODUCT(F14*G14),2)</f>
        <v>0</v>
      </c>
      <c r="I14" s="24"/>
      <c r="J14" s="28"/>
      <c r="K14" s="24"/>
      <c r="L14" s="28"/>
      <c r="M14" s="24"/>
      <c r="N14" s="28"/>
      <c r="O14" s="24"/>
      <c r="P14" s="28"/>
      <c r="Q14" s="24"/>
      <c r="R14" s="28"/>
    </row>
    <row r="15" spans="1:18" s="10" customFormat="1" ht="25.5" outlineLevel="2" x14ac:dyDescent="0.2">
      <c r="A15" s="70"/>
      <c r="B15" s="53">
        <f>B14+1</f>
        <v>6</v>
      </c>
      <c r="C15" s="53" t="s">
        <v>24</v>
      </c>
      <c r="D15" s="54" t="s">
        <v>39</v>
      </c>
      <c r="E15" s="53" t="s">
        <v>3</v>
      </c>
      <c r="F15" s="55">
        <v>103</v>
      </c>
      <c r="G15" s="58"/>
      <c r="H15" s="58">
        <f t="shared" si="4"/>
        <v>0</v>
      </c>
      <c r="I15" s="24"/>
      <c r="J15" s="28"/>
      <c r="K15" s="24"/>
      <c r="L15" s="28"/>
      <c r="M15" s="24"/>
      <c r="N15" s="28"/>
      <c r="O15" s="24"/>
      <c r="P15" s="28"/>
      <c r="Q15" s="24"/>
      <c r="R15" s="28"/>
    </row>
    <row r="16" spans="1:18" s="59" customFormat="1" outlineLevel="1" x14ac:dyDescent="0.2">
      <c r="A16" s="70"/>
      <c r="B16" s="61" t="s">
        <v>18</v>
      </c>
      <c r="C16" s="62" t="s">
        <v>19</v>
      </c>
      <c r="D16" s="63" t="s">
        <v>20</v>
      </c>
      <c r="E16" s="61" t="s">
        <v>18</v>
      </c>
      <c r="F16" s="61" t="s">
        <v>18</v>
      </c>
      <c r="G16" s="61" t="s">
        <v>18</v>
      </c>
      <c r="H16" s="61" t="s">
        <v>18</v>
      </c>
      <c r="I16" s="24"/>
      <c r="J16" s="28"/>
      <c r="K16" s="24"/>
      <c r="L16" s="28"/>
      <c r="M16" s="24"/>
      <c r="N16" s="28"/>
      <c r="O16" s="24"/>
      <c r="P16" s="28"/>
      <c r="Q16" s="24"/>
      <c r="R16" s="28"/>
    </row>
    <row r="17" spans="1:20" s="59" customFormat="1" ht="38.25" outlineLevel="2" x14ac:dyDescent="0.2">
      <c r="A17" s="70"/>
      <c r="B17" s="53">
        <f>B15+1</f>
        <v>7</v>
      </c>
      <c r="C17" s="72" t="s">
        <v>29</v>
      </c>
      <c r="D17" s="73" t="s">
        <v>35</v>
      </c>
      <c r="E17" s="72" t="s">
        <v>22</v>
      </c>
      <c r="F17" s="74">
        <v>82</v>
      </c>
      <c r="G17" s="58"/>
      <c r="H17" s="58">
        <f t="shared" ref="H17:H18" si="5">ROUND(PRODUCT(F17*G17),2)</f>
        <v>0</v>
      </c>
      <c r="I17" s="24"/>
      <c r="J17" s="28"/>
      <c r="K17" s="24"/>
      <c r="L17" s="28"/>
      <c r="M17" s="24"/>
      <c r="N17" s="28"/>
      <c r="O17" s="24"/>
      <c r="P17" s="28"/>
      <c r="Q17" s="24"/>
      <c r="R17" s="28"/>
    </row>
    <row r="18" spans="1:20" s="59" customFormat="1" ht="38.25" outlineLevel="2" x14ac:dyDescent="0.2">
      <c r="A18" s="70"/>
      <c r="B18" s="53">
        <f>B17+1</f>
        <v>8</v>
      </c>
      <c r="C18" s="72" t="s">
        <v>29</v>
      </c>
      <c r="D18" s="73" t="s">
        <v>36</v>
      </c>
      <c r="E18" s="72" t="s">
        <v>22</v>
      </c>
      <c r="F18" s="74">
        <v>10</v>
      </c>
      <c r="G18" s="58"/>
      <c r="H18" s="58">
        <f t="shared" si="5"/>
        <v>0</v>
      </c>
      <c r="I18" s="24"/>
      <c r="J18" s="28"/>
      <c r="K18" s="24"/>
      <c r="L18" s="28"/>
      <c r="M18" s="24"/>
      <c r="N18" s="28"/>
      <c r="O18" s="24"/>
      <c r="P18" s="28"/>
      <c r="Q18" s="24"/>
      <c r="R18" s="28"/>
    </row>
    <row r="19" spans="1:20" s="59" customFormat="1" ht="38.25" outlineLevel="2" x14ac:dyDescent="0.2">
      <c r="A19" s="70"/>
      <c r="B19" s="53">
        <f>B18+1</f>
        <v>9</v>
      </c>
      <c r="C19" s="72" t="s">
        <v>21</v>
      </c>
      <c r="D19" s="73" t="s">
        <v>37</v>
      </c>
      <c r="E19" s="72" t="s">
        <v>22</v>
      </c>
      <c r="F19" s="74">
        <v>21</v>
      </c>
      <c r="G19" s="58"/>
      <c r="H19" s="58">
        <f t="shared" ref="H19" si="6">ROUND(PRODUCT(F19*G19),2)</f>
        <v>0</v>
      </c>
      <c r="I19" s="24"/>
      <c r="J19" s="28"/>
      <c r="K19" s="24"/>
      <c r="L19" s="28"/>
      <c r="M19" s="24"/>
      <c r="N19" s="28"/>
      <c r="O19" s="24"/>
      <c r="P19" s="28"/>
      <c r="Q19" s="24"/>
      <c r="R19" s="28"/>
    </row>
    <row r="20" spans="1:20" s="10" customFormat="1" ht="20.100000000000001" customHeight="1" x14ac:dyDescent="0.2">
      <c r="A20" s="70"/>
      <c r="B20" s="82" t="s">
        <v>13</v>
      </c>
      <c r="C20" s="82"/>
      <c r="D20" s="82"/>
      <c r="E20" s="82"/>
      <c r="F20" s="82"/>
      <c r="G20" s="82"/>
      <c r="H20" s="64">
        <f>SUM(H7:H19)</f>
        <v>0</v>
      </c>
      <c r="I20" s="18"/>
      <c r="J20" s="28"/>
      <c r="K20" s="18"/>
      <c r="L20" s="20"/>
      <c r="M20" s="18"/>
      <c r="N20" s="20"/>
      <c r="O20" s="18"/>
      <c r="P20" s="20"/>
      <c r="Q20" s="18"/>
      <c r="R20" s="20"/>
      <c r="S20" s="18"/>
      <c r="T20" s="20"/>
    </row>
    <row r="21" spans="1:20" s="10" customFormat="1" ht="20.100000000000001" customHeight="1" x14ac:dyDescent="0.2">
      <c r="A21" s="70"/>
      <c r="B21" s="81" t="s">
        <v>15</v>
      </c>
      <c r="C21" s="81"/>
      <c r="D21" s="81"/>
      <c r="E21" s="81"/>
      <c r="F21" s="81"/>
      <c r="G21" s="81"/>
      <c r="H21" s="65">
        <f>ROUND(H20*0.23,2)</f>
        <v>0</v>
      </c>
      <c r="I21" s="18"/>
      <c r="J21" s="20"/>
      <c r="K21" s="18"/>
      <c r="L21" s="20"/>
      <c r="M21" s="18"/>
      <c r="N21" s="20"/>
      <c r="O21" s="18"/>
      <c r="P21" s="20"/>
      <c r="Q21" s="18"/>
      <c r="R21" s="20"/>
      <c r="S21" s="18"/>
      <c r="T21" s="20"/>
    </row>
    <row r="22" spans="1:20" s="10" customFormat="1" ht="20.100000000000001" customHeight="1" x14ac:dyDescent="0.2">
      <c r="A22" s="70"/>
      <c r="B22" s="82" t="s">
        <v>14</v>
      </c>
      <c r="C22" s="82"/>
      <c r="D22" s="82"/>
      <c r="E22" s="82"/>
      <c r="F22" s="82"/>
      <c r="G22" s="82"/>
      <c r="H22" s="66">
        <f>ROUND(H20*1.23,2)</f>
        <v>0</v>
      </c>
      <c r="I22" s="18"/>
      <c r="J22" s="20"/>
      <c r="K22" s="18"/>
      <c r="L22" s="20"/>
      <c r="M22" s="18"/>
      <c r="N22" s="20"/>
      <c r="O22" s="18"/>
      <c r="P22" s="20"/>
      <c r="Q22" s="18"/>
      <c r="R22" s="20"/>
      <c r="S22" s="18"/>
      <c r="T22" s="20"/>
    </row>
    <row r="23" spans="1:20" s="12" customFormat="1" ht="12.75" customHeight="1" x14ac:dyDescent="0.2">
      <c r="B23" s="47"/>
      <c r="C23" s="40"/>
      <c r="D23" s="41"/>
      <c r="E23" s="40"/>
      <c r="F23" s="40"/>
      <c r="G23" s="1"/>
      <c r="H23" s="27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0" s="12" customFormat="1" ht="12.75" customHeight="1" x14ac:dyDescent="0.2">
      <c r="B24" s="40"/>
      <c r="C24" s="52" t="s">
        <v>46</v>
      </c>
      <c r="D24" s="43"/>
      <c r="E24" s="40"/>
      <c r="F24" s="39"/>
      <c r="G24" s="1"/>
      <c r="H24" s="27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0" s="12" customFormat="1" ht="12.75" customHeight="1" x14ac:dyDescent="0.2">
      <c r="B25" s="51"/>
      <c r="C25" s="78" t="s">
        <v>44</v>
      </c>
      <c r="D25" s="41"/>
      <c r="E25" s="40"/>
      <c r="F25" s="39"/>
      <c r="G25" s="1"/>
      <c r="H25" s="27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0" s="12" customFormat="1" ht="12.75" customHeight="1" x14ac:dyDescent="0.2">
      <c r="B26" s="40"/>
      <c r="C26" s="42"/>
      <c r="D26" s="41" t="s">
        <v>4</v>
      </c>
      <c r="E26" s="40"/>
      <c r="F26" s="39" t="s">
        <v>4</v>
      </c>
      <c r="G26" s="1"/>
      <c r="H26" s="27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0" s="9" customFormat="1" ht="12.75" customHeight="1" x14ac:dyDescent="0.2">
      <c r="B27" s="45"/>
      <c r="C27" s="42" t="s">
        <v>17</v>
      </c>
      <c r="D27" s="41" t="s">
        <v>4</v>
      </c>
      <c r="E27" s="40"/>
      <c r="F27" s="40"/>
      <c r="G27" s="1"/>
      <c r="H27" s="27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0" s="2" customFormat="1" ht="12.75" customHeight="1" x14ac:dyDescent="0.2">
      <c r="B28" s="45"/>
      <c r="C28" s="42"/>
      <c r="D28" s="41"/>
      <c r="E28" s="40"/>
      <c r="F28" s="39"/>
      <c r="G28" s="1"/>
      <c r="H28" s="27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0" s="9" customFormat="1" ht="12.75" customHeight="1" x14ac:dyDescent="0.2">
      <c r="B29" s="45"/>
      <c r="C29" s="40"/>
      <c r="D29" s="41" t="s">
        <v>5</v>
      </c>
      <c r="E29" s="40"/>
      <c r="F29" s="39"/>
      <c r="G29" s="1"/>
      <c r="H29" s="27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0" s="3" customFormat="1" ht="12.75" customHeight="1" x14ac:dyDescent="0.2">
      <c r="B30" s="48"/>
      <c r="C30" s="48"/>
      <c r="D30" s="49"/>
      <c r="E30" s="42"/>
      <c r="F30" s="42"/>
      <c r="G30" s="1"/>
      <c r="H30" s="27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0" s="2" customFormat="1" ht="12.75" customHeight="1" x14ac:dyDescent="0.2">
      <c r="B31" s="40"/>
      <c r="C31" s="40"/>
      <c r="D31" s="41"/>
      <c r="E31" s="40"/>
      <c r="F31" s="40"/>
      <c r="G31" s="1"/>
      <c r="H31" s="27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0" s="2" customFormat="1" ht="12.75" customHeight="1" x14ac:dyDescent="0.2">
      <c r="B32" s="15"/>
      <c r="C32" s="15"/>
      <c r="D32" s="8"/>
      <c r="E32" s="17"/>
      <c r="F32" s="18"/>
      <c r="G32" s="1"/>
      <c r="H32" s="27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s="2" customFormat="1" ht="12.75" customHeight="1" x14ac:dyDescent="0.2">
      <c r="B33" s="15"/>
      <c r="C33" s="15"/>
      <c r="D33" s="8"/>
      <c r="E33" s="17"/>
      <c r="F33" s="18"/>
      <c r="G33" s="1"/>
      <c r="H33" s="27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s="2" customFormat="1" ht="12.75" customHeight="1" x14ac:dyDescent="0.2">
      <c r="B34" s="15"/>
      <c r="C34" s="15"/>
      <c r="D34" s="8"/>
      <c r="E34" s="17"/>
      <c r="F34" s="18"/>
      <c r="G34" s="1"/>
      <c r="H34" s="27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s="3" customFormat="1" ht="12.75" customHeight="1" x14ac:dyDescent="0.2">
      <c r="B35" s="21"/>
      <c r="C35" s="21"/>
      <c r="D35" s="22"/>
      <c r="E35" s="23"/>
      <c r="F35" s="23"/>
      <c r="G35" s="1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ht="12.75" customHeight="1" x14ac:dyDescent="0.2">
      <c r="B36" s="27"/>
      <c r="C36" s="27"/>
      <c r="D36" s="7"/>
      <c r="E36" s="27"/>
      <c r="F36" s="18"/>
    </row>
    <row r="37" spans="2:18" ht="12.75" customHeight="1" x14ac:dyDescent="0.2">
      <c r="B37" s="29"/>
      <c r="C37" s="27"/>
      <c r="D37" s="7"/>
      <c r="E37" s="27"/>
      <c r="F37" s="24"/>
    </row>
    <row r="38" spans="2:18" s="3" customFormat="1" ht="12.75" customHeight="1" x14ac:dyDescent="0.2">
      <c r="B38" s="21"/>
      <c r="C38" s="21"/>
      <c r="D38" s="22"/>
      <c r="E38" s="23"/>
      <c r="F38" s="32"/>
      <c r="G38" s="1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s="2" customFormat="1" ht="12.75" customHeight="1" x14ac:dyDescent="0.2">
      <c r="B39" s="17"/>
      <c r="C39" s="13"/>
      <c r="D39" s="8"/>
      <c r="E39" s="17"/>
      <c r="F39" s="18"/>
      <c r="G39" s="1"/>
      <c r="H39" s="27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s="2" customFormat="1" ht="12.75" customHeight="1" x14ac:dyDescent="0.2">
      <c r="B40" s="17"/>
      <c r="C40" s="17"/>
      <c r="D40" s="8"/>
      <c r="E40" s="17"/>
      <c r="F40" s="18"/>
      <c r="G40" s="1"/>
      <c r="H40" s="27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s="3" customFormat="1" ht="12.75" customHeight="1" x14ac:dyDescent="0.2">
      <c r="B41" s="21"/>
      <c r="C41" s="21"/>
      <c r="D41" s="22"/>
      <c r="E41" s="23"/>
      <c r="F41" s="26"/>
      <c r="G41" s="1"/>
      <c r="H41" s="27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s="2" customFormat="1" ht="12.75" customHeight="1" x14ac:dyDescent="0.2">
      <c r="B42" s="17"/>
      <c r="C42" s="14"/>
      <c r="D42" s="7"/>
      <c r="E42" s="17"/>
      <c r="F42" s="18"/>
      <c r="G42" s="1"/>
      <c r="H42" s="27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s="2" customFormat="1" ht="12.75" customHeight="1" x14ac:dyDescent="0.2">
      <c r="B43" s="27"/>
      <c r="C43" s="13"/>
      <c r="D43" s="7"/>
      <c r="E43" s="27"/>
      <c r="F43" s="24"/>
      <c r="G43" s="1"/>
      <c r="H43" s="27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s="2" customFormat="1" ht="12.75" customHeight="1" x14ac:dyDescent="0.2">
      <c r="B44" s="27"/>
      <c r="C44" s="13"/>
      <c r="D44" s="7"/>
      <c r="E44" s="27"/>
      <c r="F44" s="24"/>
      <c r="G44" s="1"/>
      <c r="H44" s="27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s="2" customFormat="1" ht="12.75" customHeight="1" x14ac:dyDescent="0.2">
      <c r="B45" s="27"/>
      <c r="C45" s="13"/>
      <c r="D45" s="7"/>
      <c r="E45" s="27"/>
      <c r="F45" s="24"/>
      <c r="G45" s="1"/>
      <c r="H45" s="27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s="2" customFormat="1" ht="12.75" customHeight="1" x14ac:dyDescent="0.2">
      <c r="B46" s="27"/>
      <c r="C46" s="13"/>
      <c r="D46" s="7"/>
      <c r="E46" s="27"/>
      <c r="F46" s="24"/>
      <c r="G46" s="1"/>
      <c r="H46" s="27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s="2" customFormat="1" ht="12.75" customHeight="1" x14ac:dyDescent="0.2">
      <c r="B47" s="27"/>
      <c r="C47" s="14"/>
      <c r="D47" s="7"/>
      <c r="E47" s="17"/>
      <c r="F47" s="33"/>
      <c r="G47" s="1"/>
      <c r="H47" s="27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s="2" customFormat="1" ht="12.75" customHeight="1" x14ac:dyDescent="0.2">
      <c r="B48" s="29"/>
      <c r="C48" s="13"/>
      <c r="D48" s="7"/>
      <c r="E48" s="27"/>
      <c r="F48" s="34"/>
      <c r="G48" s="1"/>
      <c r="H48" s="27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s="2" customFormat="1" ht="12.75" customHeight="1" x14ac:dyDescent="0.2">
      <c r="B49" s="29"/>
      <c r="C49" s="14"/>
      <c r="D49" s="7"/>
      <c r="E49" s="27"/>
      <c r="F49" s="34"/>
      <c r="G49" s="1"/>
      <c r="H49" s="27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s="2" customFormat="1" ht="12.75" customHeight="1" x14ac:dyDescent="0.2">
      <c r="B50" s="29"/>
      <c r="C50" s="14"/>
      <c r="D50" s="7"/>
      <c r="E50" s="27"/>
      <c r="F50" s="34"/>
      <c r="G50" s="1"/>
      <c r="H50" s="27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s="2" customFormat="1" ht="12.75" customHeight="1" x14ac:dyDescent="0.2">
      <c r="B51" s="29"/>
      <c r="C51" s="14"/>
      <c r="D51" s="7"/>
      <c r="E51" s="27"/>
      <c r="F51" s="34"/>
      <c r="G51" s="1"/>
      <c r="H51" s="27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s="2" customFormat="1" ht="12.75" customHeight="1" x14ac:dyDescent="0.2">
      <c r="B52" s="29"/>
      <c r="C52" s="14"/>
      <c r="D52" s="7"/>
      <c r="E52" s="27"/>
      <c r="F52" s="27"/>
      <c r="G52" s="1"/>
      <c r="H52" s="27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s="3" customFormat="1" ht="12.75" customHeight="1" x14ac:dyDescent="0.2">
      <c r="B53" s="21"/>
      <c r="C53" s="21"/>
      <c r="D53" s="22"/>
      <c r="E53" s="23"/>
      <c r="F53" s="26"/>
      <c r="G53" s="1"/>
      <c r="H53" s="27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ht="12.75" customHeight="1" x14ac:dyDescent="0.2">
      <c r="B54" s="27"/>
      <c r="C54" s="27"/>
      <c r="D54" s="7"/>
      <c r="E54" s="27"/>
      <c r="F54" s="18"/>
    </row>
    <row r="55" spans="2:18" s="2" customFormat="1" ht="12.75" customHeight="1" x14ac:dyDescent="0.2">
      <c r="B55" s="15"/>
      <c r="C55" s="17"/>
      <c r="D55" s="8"/>
      <c r="E55" s="17"/>
      <c r="F55" s="18"/>
      <c r="G55" s="1"/>
      <c r="H55" s="27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ht="12.75" customHeight="1" x14ac:dyDescent="0.2">
      <c r="B56" s="29"/>
      <c r="C56" s="27"/>
      <c r="D56" s="7"/>
      <c r="E56" s="27"/>
      <c r="F56" s="24"/>
    </row>
    <row r="57" spans="2:18" ht="12.75" customHeight="1" x14ac:dyDescent="0.2">
      <c r="B57" s="29"/>
      <c r="C57" s="27"/>
      <c r="D57" s="8"/>
      <c r="E57" s="27"/>
      <c r="F57" s="24"/>
    </row>
    <row r="58" spans="2:18" s="2" customFormat="1" ht="12.75" customHeight="1" x14ac:dyDescent="0.2">
      <c r="B58" s="15"/>
      <c r="C58" s="17"/>
      <c r="D58" s="8"/>
      <c r="E58" s="17"/>
      <c r="F58" s="18"/>
      <c r="G58" s="1"/>
      <c r="H58" s="27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s="2" customFormat="1" ht="12.75" customHeight="1" x14ac:dyDescent="0.2">
      <c r="B59" s="15"/>
      <c r="C59" s="17"/>
      <c r="D59" s="8"/>
      <c r="E59" s="17"/>
      <c r="F59" s="18"/>
      <c r="G59" s="1"/>
      <c r="H59" s="27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s="2" customFormat="1" ht="12.75" customHeight="1" x14ac:dyDescent="0.2">
      <c r="B60" s="15"/>
      <c r="C60" s="17"/>
      <c r="D60" s="8"/>
      <c r="E60" s="17"/>
      <c r="F60" s="18"/>
      <c r="G60" s="1"/>
      <c r="H60" s="27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s="2" customFormat="1" ht="12.75" customHeight="1" x14ac:dyDescent="0.2">
      <c r="B61" s="15"/>
      <c r="C61" s="15"/>
      <c r="D61" s="8"/>
      <c r="E61" s="17"/>
      <c r="F61" s="18"/>
      <c r="G61" s="1"/>
      <c r="H61" s="27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s="2" customFormat="1" ht="12.75" customHeight="1" x14ac:dyDescent="0.2">
      <c r="B62" s="15"/>
      <c r="C62" s="17"/>
      <c r="D62" s="8"/>
      <c r="E62" s="17"/>
      <c r="F62" s="18"/>
      <c r="G62" s="1"/>
      <c r="H62" s="27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s="2" customFormat="1" ht="12.75" customHeight="1" x14ac:dyDescent="0.2">
      <c r="B63" s="15"/>
      <c r="C63" s="17"/>
      <c r="D63" s="8"/>
      <c r="E63" s="17"/>
      <c r="F63" s="18"/>
      <c r="G63" s="1"/>
      <c r="H63" s="27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s="3" customFormat="1" ht="12.75" customHeight="1" x14ac:dyDescent="0.2">
      <c r="B64" s="21"/>
      <c r="C64" s="21"/>
      <c r="D64" s="22"/>
      <c r="E64" s="23"/>
      <c r="F64" s="26"/>
      <c r="G64" s="1"/>
      <c r="H64" s="27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s="11" customFormat="1" ht="12.75" customHeight="1" x14ac:dyDescent="0.2">
      <c r="B65" s="15"/>
      <c r="C65" s="16"/>
      <c r="D65" s="19"/>
      <c r="E65" s="30"/>
      <c r="F65" s="31"/>
      <c r="G65" s="1"/>
      <c r="H65" s="27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ht="12.75" customHeight="1" x14ac:dyDescent="0.2">
      <c r="B66" s="4"/>
      <c r="C66" s="4"/>
      <c r="D66" s="4"/>
      <c r="E66" s="27"/>
      <c r="F66" s="24"/>
    </row>
    <row r="67" spans="2:18" ht="12.75" customHeight="1" x14ac:dyDescent="0.2">
      <c r="B67" s="4"/>
      <c r="C67" s="4"/>
      <c r="D67" s="4"/>
      <c r="E67" s="27"/>
      <c r="F67" s="24"/>
    </row>
    <row r="68" spans="2:18" ht="12.75" customHeight="1" x14ac:dyDescent="0.2">
      <c r="F68" s="6"/>
    </row>
    <row r="69" spans="2:18" ht="12.75" customHeight="1" x14ac:dyDescent="0.2">
      <c r="F69" s="6"/>
    </row>
    <row r="70" spans="2:18" ht="12.75" customHeight="1" x14ac:dyDescent="0.2">
      <c r="F70" s="6"/>
    </row>
    <row r="71" spans="2:18" ht="12.75" customHeight="1" x14ac:dyDescent="0.2">
      <c r="F71" s="6"/>
    </row>
    <row r="72" spans="2:18" ht="12.75" customHeight="1" x14ac:dyDescent="0.2">
      <c r="F72" s="6"/>
    </row>
    <row r="73" spans="2:18" ht="12.75" customHeight="1" x14ac:dyDescent="0.2">
      <c r="F73" s="6"/>
    </row>
    <row r="74" spans="2:18" ht="12.75" customHeight="1" x14ac:dyDescent="0.2">
      <c r="F74" s="6"/>
    </row>
    <row r="75" spans="2:18" ht="12.75" customHeight="1" x14ac:dyDescent="0.2">
      <c r="F75" s="6"/>
    </row>
    <row r="76" spans="2:18" ht="12.75" customHeight="1" x14ac:dyDescent="0.2">
      <c r="F76" s="6"/>
    </row>
    <row r="77" spans="2:18" ht="12.75" customHeight="1" x14ac:dyDescent="0.2"/>
    <row r="78" spans="2:18" ht="12.75" customHeight="1" x14ac:dyDescent="0.2"/>
    <row r="79" spans="2:18" ht="12.75" customHeight="1" x14ac:dyDescent="0.2"/>
    <row r="80" spans="2:18" ht="12.75" customHeight="1" x14ac:dyDescent="0.2"/>
    <row r="81" ht="12.75" customHeight="1" x14ac:dyDescent="0.2"/>
  </sheetData>
  <mergeCells count="5">
    <mergeCell ref="B21:G21"/>
    <mergeCell ref="B22:G22"/>
    <mergeCell ref="B1:H1"/>
    <mergeCell ref="B2:H2"/>
    <mergeCell ref="B20:G2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headerFooter alignWithMargins="0">
    <oddFooter>&amp;C&amp;P</oddFooter>
  </headerFooter>
  <rowBreaks count="1" manualBreakCount="1">
    <brk id="2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K.O.</vt:lpstr>
      <vt:lpstr>K.O.!Obszar_wydruku</vt:lpstr>
    </vt:vector>
  </TitlesOfParts>
  <Company>GDDKiA O/ZG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Przedmiar, kosztorys</dc:title>
  <dc:subject>remont ronda węzłowego</dc:subject>
  <dc:creator>Biegalski Michał</dc:creator>
  <cp:keywords>S3</cp:keywords>
  <cp:lastModifiedBy>Biegalski Michał</cp:lastModifiedBy>
  <cp:lastPrinted>2020-09-22T09:30:37Z</cp:lastPrinted>
  <dcterms:created xsi:type="dcterms:W3CDTF">2005-10-29T15:01:35Z</dcterms:created>
  <dcterms:modified xsi:type="dcterms:W3CDTF">2020-09-22T11:18:52Z</dcterms:modified>
</cp:coreProperties>
</file>