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lynarczak\Desktop\"/>
    </mc:Choice>
  </mc:AlternateContent>
  <bookViews>
    <workbookView xWindow="19080" yWindow="-120" windowWidth="21840" windowHeight="13740"/>
  </bookViews>
  <sheets>
    <sheet name="K.O." sheetId="21" r:id="rId1"/>
  </sheets>
  <definedNames>
    <definedName name="_xlnm.Print_Area" localSheetId="0">K.O.!$B$1:$H$33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21" l="1"/>
  <c r="H19" i="21"/>
  <c r="F18" i="21"/>
  <c r="H18" i="21" s="1"/>
  <c r="H17" i="21"/>
  <c r="H16" i="21"/>
  <c r="H14" i="21"/>
  <c r="F12" i="21"/>
  <c r="H12" i="21" s="1"/>
  <c r="F11" i="21"/>
  <c r="H11" i="21" s="1"/>
  <c r="B11" i="21"/>
  <c r="B12" i="21" s="1"/>
  <c r="B14" i="21" s="1"/>
  <c r="B16" i="21" s="1"/>
  <c r="B17" i="21" s="1"/>
  <c r="B18" i="21" s="1"/>
  <c r="B19" i="21" s="1"/>
  <c r="B21" i="21" s="1"/>
  <c r="B23" i="21" s="1"/>
  <c r="H9" i="21"/>
  <c r="F23" i="21" l="1"/>
  <c r="H23" i="21" s="1"/>
  <c r="H24" i="21" s="1"/>
  <c r="H25" i="21" l="1"/>
  <c r="H26" i="21"/>
</calcChain>
</file>

<file path=xl/sharedStrings.xml><?xml version="1.0" encoding="utf-8"?>
<sst xmlns="http://schemas.openxmlformats.org/spreadsheetml/2006/main" count="93" uniqueCount="58">
  <si>
    <t>Numer</t>
  </si>
  <si>
    <t>Jedn.</t>
  </si>
  <si>
    <t xml:space="preserve">Ilość </t>
  </si>
  <si>
    <t>Cena</t>
  </si>
  <si>
    <t>Lp.</t>
  </si>
  <si>
    <t>Specyfikacji</t>
  </si>
  <si>
    <t>Wyszczególnienie robót</t>
  </si>
  <si>
    <t>miary</t>
  </si>
  <si>
    <t>jednostek</t>
  </si>
  <si>
    <t>Technicznej</t>
  </si>
  <si>
    <t>zł</t>
  </si>
  <si>
    <t>D-05.00.00</t>
  </si>
  <si>
    <t>D-07.00.00</t>
  </si>
  <si>
    <t>Wartość</t>
  </si>
  <si>
    <t>D-07.01.01</t>
  </si>
  <si>
    <t>jedn.</t>
  </si>
  <si>
    <t>D-05.03.11</t>
  </si>
  <si>
    <t>m2</t>
  </si>
  <si>
    <t xml:space="preserve"> </t>
  </si>
  <si>
    <t xml:space="preserve">   </t>
  </si>
  <si>
    <t>D-01.00.00</t>
  </si>
  <si>
    <t>ROBOTY PRZYGOTOWAWCZE</t>
  </si>
  <si>
    <t>ryczałt</t>
  </si>
  <si>
    <t>D-00.00.00</t>
  </si>
  <si>
    <t>WARUNKI OGÓLNE</t>
  </si>
  <si>
    <t>Koszt dostosowania się do Wymagań Ogólnych i warunków umowy</t>
  </si>
  <si>
    <t>D-01.01.01a</t>
  </si>
  <si>
    <t>WARTOŚĆ ROBÓT (netto)</t>
  </si>
  <si>
    <t>WARTOŚĆ ROBÓT (brutto)</t>
  </si>
  <si>
    <t>PODATEK VAT (23%)</t>
  </si>
  <si>
    <t xml:space="preserve">NAWIERZCHNIE </t>
  </si>
  <si>
    <t>URZĄDZENIA BEZPIECZEŃSTWA RUCHU</t>
  </si>
  <si>
    <t>Sporządził:</t>
  </si>
  <si>
    <t>x</t>
  </si>
  <si>
    <t>km</t>
  </si>
  <si>
    <t>Odtworzenie trasy i punktów wysokościowych oraz sporządzenie inwentaryzacji powykonawczej drogi</t>
  </si>
  <si>
    <t>Frezowanie istniejącej nawierzchni bitumicznej na zimno o średniej grubości do 4 cm</t>
  </si>
  <si>
    <t>Wykonanie warstwy ścieralnej z AC11S grubości 4 cm</t>
  </si>
  <si>
    <t>Wykonanie oznakowania poziomego cienkowarstwowego</t>
  </si>
  <si>
    <t>D-01.02.04</t>
  </si>
  <si>
    <t>m</t>
  </si>
  <si>
    <t>D-03.00.00</t>
  </si>
  <si>
    <t>szt</t>
  </si>
  <si>
    <t>D-05.03.05b</t>
  </si>
  <si>
    <t>Mg</t>
  </si>
  <si>
    <t>D-05.03.05a</t>
  </si>
  <si>
    <t>D-05.03.23a</t>
  </si>
  <si>
    <t>Przebrukowanie nawierzchni chodników z kostki brukowej betonowej na podsypce cementowo-piaskowej 1:4 grubości 5cm</t>
  </si>
  <si>
    <t>D-08.00.00</t>
  </si>
  <si>
    <t>ELEMENTY ULIC</t>
  </si>
  <si>
    <t>D-08.01.01b</t>
  </si>
  <si>
    <t>Wykonanie warstwy wyrównawczej z betonu asfaltowego AC16W w ilości do 150kg/m2</t>
  </si>
  <si>
    <t>Regulacja wraz z wymianą wpustów ulicznych i montażem płyty podtrzymującej</t>
  </si>
  <si>
    <t>Rozebranie krawężników betonowych wraz z ławą</t>
  </si>
  <si>
    <t>Ustawienie krawężników betonowych 20x30 cm lub najazdowych 15x22 cm na ławie betonowej C12/15 z oporem</t>
  </si>
  <si>
    <t>miejscowość, data</t>
  </si>
  <si>
    <t>KOSZTORYS OFERTOWY</t>
  </si>
  <si>
    <t>„Remont  drogi  krajowej  nr  31 ul. Sikorskiego w Kostrzynie nad Odrą 
 od km 107+790 do km 107+906 - jezdnia prawa"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</si>
</sst>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3" xfId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view="pageBreakPreview" topLeftCell="A13" zoomScale="115" zoomScaleNormal="55" zoomScaleSheetLayoutView="115" workbookViewId="0">
      <selection activeCell="L9" sqref="L9"/>
    </sheetView>
  </sheetViews>
  <sheetFormatPr defaultRowHeight="12.75" x14ac:dyDescent="0.2"/>
  <cols>
    <col min="1" max="1" width="2.42578125" style="1" customWidth="1"/>
    <col min="2" max="2" width="4" style="1" customWidth="1"/>
    <col min="3" max="3" width="17.42578125" style="1" customWidth="1"/>
    <col min="4" max="4" width="40" style="1" customWidth="1"/>
    <col min="5" max="5" width="7.42578125" style="4" customWidth="1"/>
    <col min="6" max="6" width="11.5703125" style="4" customWidth="1"/>
    <col min="7" max="7" width="12.7109375" style="1" customWidth="1"/>
    <col min="8" max="8" width="16" style="1" bestFit="1" customWidth="1"/>
    <col min="9" max="16384" width="9.140625" style="1"/>
  </cols>
  <sheetData>
    <row r="1" spans="1:8" x14ac:dyDescent="0.2">
      <c r="B1" s="80" t="s">
        <v>56</v>
      </c>
      <c r="C1" s="80"/>
      <c r="D1" s="80"/>
      <c r="E1" s="80"/>
      <c r="F1" s="80"/>
      <c r="G1" s="80"/>
      <c r="H1" s="80"/>
    </row>
    <row r="2" spans="1:8" ht="24.75" customHeight="1" x14ac:dyDescent="0.2">
      <c r="B2" s="81" t="s">
        <v>57</v>
      </c>
      <c r="C2" s="81"/>
      <c r="D2" s="81"/>
      <c r="E2" s="81"/>
      <c r="F2" s="81"/>
      <c r="G2" s="81"/>
      <c r="H2" s="81"/>
    </row>
    <row r="3" spans="1:8" x14ac:dyDescent="0.2">
      <c r="B3" s="15"/>
      <c r="C3" s="16"/>
      <c r="D3" s="17"/>
      <c r="E3" s="15"/>
      <c r="F3" s="15"/>
      <c r="G3" s="47"/>
      <c r="H3" s="46"/>
    </row>
    <row r="4" spans="1:8" x14ac:dyDescent="0.2">
      <c r="B4" s="30"/>
      <c r="C4" s="32" t="s">
        <v>0</v>
      </c>
      <c r="D4" s="34"/>
      <c r="E4" s="36" t="s">
        <v>1</v>
      </c>
      <c r="F4" s="36" t="s">
        <v>2</v>
      </c>
      <c r="G4" s="39" t="s">
        <v>3</v>
      </c>
      <c r="H4" s="42" t="s">
        <v>13</v>
      </c>
    </row>
    <row r="5" spans="1:8" x14ac:dyDescent="0.2">
      <c r="B5" s="28" t="s">
        <v>4</v>
      </c>
      <c r="C5" s="29" t="s">
        <v>5</v>
      </c>
      <c r="D5" s="20" t="s">
        <v>6</v>
      </c>
      <c r="E5" s="37" t="s">
        <v>7</v>
      </c>
      <c r="F5" s="37" t="s">
        <v>8</v>
      </c>
      <c r="G5" s="40" t="s">
        <v>15</v>
      </c>
      <c r="H5" s="43"/>
    </row>
    <row r="6" spans="1:8" x14ac:dyDescent="0.2">
      <c r="B6" s="31"/>
      <c r="C6" s="33" t="s">
        <v>9</v>
      </c>
      <c r="D6" s="35"/>
      <c r="E6" s="38"/>
      <c r="F6" s="38"/>
      <c r="G6" s="41" t="s">
        <v>10</v>
      </c>
      <c r="H6" s="31" t="s">
        <v>10</v>
      </c>
    </row>
    <row r="7" spans="1:8" s="59" customFormat="1" ht="13.5" customHeight="1" x14ac:dyDescent="0.2"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8" s="59" customFormat="1" ht="13.5" customHeight="1" x14ac:dyDescent="0.2">
      <c r="B8" s="64" t="s">
        <v>33</v>
      </c>
      <c r="C8" s="65" t="s">
        <v>23</v>
      </c>
      <c r="D8" s="66" t="s">
        <v>24</v>
      </c>
      <c r="E8" s="64" t="s">
        <v>33</v>
      </c>
      <c r="F8" s="64" t="s">
        <v>33</v>
      </c>
      <c r="G8" s="64" t="s">
        <v>33</v>
      </c>
      <c r="H8" s="64" t="s">
        <v>33</v>
      </c>
    </row>
    <row r="9" spans="1:8" s="59" customFormat="1" ht="25.5" x14ac:dyDescent="0.2">
      <c r="A9" s="60"/>
      <c r="B9" s="68">
        <v>1</v>
      </c>
      <c r="C9" s="68" t="s">
        <v>23</v>
      </c>
      <c r="D9" s="63" t="s">
        <v>25</v>
      </c>
      <c r="E9" s="68" t="s">
        <v>22</v>
      </c>
      <c r="F9" s="62">
        <v>1</v>
      </c>
      <c r="G9" s="62"/>
      <c r="H9" s="62">
        <f>ROUND(PRODUCT(F9*G9),2)</f>
        <v>0</v>
      </c>
    </row>
    <row r="10" spans="1:8" s="59" customFormat="1" ht="13.5" customHeight="1" x14ac:dyDescent="0.2">
      <c r="A10" s="60"/>
      <c r="B10" s="64" t="s">
        <v>33</v>
      </c>
      <c r="C10" s="65" t="s">
        <v>20</v>
      </c>
      <c r="D10" s="66" t="s">
        <v>21</v>
      </c>
      <c r="E10" s="64" t="s">
        <v>33</v>
      </c>
      <c r="F10" s="64" t="s">
        <v>33</v>
      </c>
      <c r="G10" s="64" t="s">
        <v>33</v>
      </c>
      <c r="H10" s="64" t="s">
        <v>33</v>
      </c>
    </row>
    <row r="11" spans="1:8" s="59" customFormat="1" ht="38.25" x14ac:dyDescent="0.2">
      <c r="A11" s="60"/>
      <c r="B11" s="72">
        <f>B9+1</f>
        <v>2</v>
      </c>
      <c r="C11" s="68" t="s">
        <v>26</v>
      </c>
      <c r="D11" s="63" t="s">
        <v>35</v>
      </c>
      <c r="E11" s="68" t="s">
        <v>34</v>
      </c>
      <c r="F11" s="44">
        <f>107.906-107.79</f>
        <v>0.11599999999999966</v>
      </c>
      <c r="G11" s="62"/>
      <c r="H11" s="62">
        <f>ROUND(PRODUCT(F11*G11),2)</f>
        <v>0</v>
      </c>
    </row>
    <row r="12" spans="1:8" s="59" customFormat="1" ht="25.5" x14ac:dyDescent="0.2">
      <c r="A12" s="60"/>
      <c r="B12" s="72">
        <f>B11+1</f>
        <v>3</v>
      </c>
      <c r="C12" s="61" t="s">
        <v>39</v>
      </c>
      <c r="D12" s="63" t="s">
        <v>53</v>
      </c>
      <c r="E12" s="72" t="s">
        <v>40</v>
      </c>
      <c r="F12" s="62">
        <f>34.3+82.3</f>
        <v>116.6</v>
      </c>
      <c r="G12" s="62"/>
      <c r="H12" s="62">
        <f>ROUND(PRODUCT(F12*G12),2)</f>
        <v>0</v>
      </c>
    </row>
    <row r="13" spans="1:8" s="6" customFormat="1" x14ac:dyDescent="0.2">
      <c r="A13" s="48"/>
      <c r="B13" s="64" t="s">
        <v>33</v>
      </c>
      <c r="C13" s="65" t="s">
        <v>41</v>
      </c>
      <c r="D13" s="66" t="s">
        <v>21</v>
      </c>
      <c r="E13" s="64" t="s">
        <v>33</v>
      </c>
      <c r="F13" s="64" t="s">
        <v>33</v>
      </c>
      <c r="G13" s="64" t="s">
        <v>33</v>
      </c>
      <c r="H13" s="64" t="s">
        <v>33</v>
      </c>
    </row>
    <row r="14" spans="1:8" s="50" customFormat="1" ht="38.25" x14ac:dyDescent="0.2">
      <c r="A14" s="49"/>
      <c r="B14" s="72">
        <f>B12+1</f>
        <v>4</v>
      </c>
      <c r="C14" s="70"/>
      <c r="D14" s="63" t="s">
        <v>52</v>
      </c>
      <c r="E14" s="68" t="s">
        <v>42</v>
      </c>
      <c r="F14" s="62">
        <v>3</v>
      </c>
      <c r="G14" s="62"/>
      <c r="H14" s="62">
        <f>ROUND(PRODUCT(F14*G14),2)</f>
        <v>0</v>
      </c>
    </row>
    <row r="15" spans="1:8" s="59" customFormat="1" ht="13.5" customHeight="1" x14ac:dyDescent="0.2">
      <c r="A15" s="49"/>
      <c r="B15" s="64" t="s">
        <v>33</v>
      </c>
      <c r="C15" s="65" t="s">
        <v>11</v>
      </c>
      <c r="D15" s="66" t="s">
        <v>30</v>
      </c>
      <c r="E15" s="64" t="s">
        <v>33</v>
      </c>
      <c r="F15" s="64" t="s">
        <v>33</v>
      </c>
      <c r="G15" s="64" t="s">
        <v>33</v>
      </c>
      <c r="H15" s="64" t="s">
        <v>33</v>
      </c>
    </row>
    <row r="16" spans="1:8" s="50" customFormat="1" ht="38.25" x14ac:dyDescent="0.2">
      <c r="A16" s="49"/>
      <c r="B16" s="72">
        <f>B14+1</f>
        <v>5</v>
      </c>
      <c r="C16" s="68" t="s">
        <v>16</v>
      </c>
      <c r="D16" s="69" t="s">
        <v>36</v>
      </c>
      <c r="E16" s="68" t="s">
        <v>17</v>
      </c>
      <c r="F16" s="71">
        <v>812</v>
      </c>
      <c r="G16" s="62"/>
      <c r="H16" s="62">
        <f t="shared" ref="H16:H19" si="0">ROUND(PRODUCT(F16*G16),2)</f>
        <v>0</v>
      </c>
    </row>
    <row r="17" spans="1:8" s="50" customFormat="1" ht="38.25" x14ac:dyDescent="0.2">
      <c r="A17" s="49"/>
      <c r="B17" s="72">
        <f>B16+1</f>
        <v>6</v>
      </c>
      <c r="C17" s="68" t="s">
        <v>43</v>
      </c>
      <c r="D17" s="69" t="s">
        <v>51</v>
      </c>
      <c r="E17" s="68" t="s">
        <v>44</v>
      </c>
      <c r="F17" s="71">
        <v>60</v>
      </c>
      <c r="G17" s="62"/>
      <c r="H17" s="62">
        <f t="shared" si="0"/>
        <v>0</v>
      </c>
    </row>
    <row r="18" spans="1:8" s="50" customFormat="1" ht="25.5" x14ac:dyDescent="0.2">
      <c r="A18" s="49"/>
      <c r="B18" s="72">
        <f>B17+1</f>
        <v>7</v>
      </c>
      <c r="C18" s="68" t="s">
        <v>45</v>
      </c>
      <c r="D18" s="69" t="s">
        <v>37</v>
      </c>
      <c r="E18" s="68" t="s">
        <v>17</v>
      </c>
      <c r="F18" s="71">
        <f>F16</f>
        <v>812</v>
      </c>
      <c r="G18" s="62"/>
      <c r="H18" s="62">
        <f t="shared" si="0"/>
        <v>0</v>
      </c>
    </row>
    <row r="19" spans="1:8" s="50" customFormat="1" ht="51" x14ac:dyDescent="0.2">
      <c r="A19" s="49"/>
      <c r="B19" s="72">
        <f t="shared" ref="B19" si="1">B18+1</f>
        <v>8</v>
      </c>
      <c r="C19" s="70" t="s">
        <v>46</v>
      </c>
      <c r="D19" s="69" t="s">
        <v>47</v>
      </c>
      <c r="E19" s="68" t="s">
        <v>17</v>
      </c>
      <c r="F19" s="71">
        <v>40</v>
      </c>
      <c r="G19" s="62"/>
      <c r="H19" s="62">
        <f t="shared" si="0"/>
        <v>0</v>
      </c>
    </row>
    <row r="20" spans="1:8" s="50" customFormat="1" x14ac:dyDescent="0.2">
      <c r="A20" s="49"/>
      <c r="B20" s="64" t="s">
        <v>33</v>
      </c>
      <c r="C20" s="65" t="s">
        <v>12</v>
      </c>
      <c r="D20" s="66" t="s">
        <v>31</v>
      </c>
      <c r="E20" s="64"/>
      <c r="F20" s="64" t="s">
        <v>33</v>
      </c>
      <c r="G20" s="64" t="s">
        <v>33</v>
      </c>
      <c r="H20" s="64" t="s">
        <v>33</v>
      </c>
    </row>
    <row r="21" spans="1:8" s="50" customFormat="1" ht="25.5" x14ac:dyDescent="0.2">
      <c r="A21" s="49"/>
      <c r="B21" s="72">
        <f>B19+1</f>
        <v>9</v>
      </c>
      <c r="C21" s="72" t="s">
        <v>14</v>
      </c>
      <c r="D21" s="23" t="s">
        <v>38</v>
      </c>
      <c r="E21" s="68" t="s">
        <v>17</v>
      </c>
      <c r="F21" s="62">
        <v>84.66</v>
      </c>
      <c r="G21" s="62"/>
      <c r="H21" s="62">
        <f>ROUND(PRODUCT(F21*G21),2)</f>
        <v>0</v>
      </c>
    </row>
    <row r="22" spans="1:8" s="50" customFormat="1" x14ac:dyDescent="0.2">
      <c r="A22" s="49"/>
      <c r="B22" s="73" t="s">
        <v>33</v>
      </c>
      <c r="C22" s="74" t="s">
        <v>48</v>
      </c>
      <c r="D22" s="75" t="s">
        <v>49</v>
      </c>
      <c r="E22" s="73"/>
      <c r="F22" s="73" t="s">
        <v>33</v>
      </c>
      <c r="G22" s="64" t="s">
        <v>33</v>
      </c>
      <c r="H22" s="64" t="s">
        <v>33</v>
      </c>
    </row>
    <row r="23" spans="1:8" s="50" customFormat="1" ht="38.25" x14ac:dyDescent="0.2">
      <c r="A23" s="49"/>
      <c r="B23" s="72">
        <f>B21+1</f>
        <v>10</v>
      </c>
      <c r="C23" s="76" t="s">
        <v>50</v>
      </c>
      <c r="D23" s="77" t="s">
        <v>54</v>
      </c>
      <c r="E23" s="76" t="s">
        <v>40</v>
      </c>
      <c r="F23" s="62">
        <f>F12</f>
        <v>116.6</v>
      </c>
      <c r="G23" s="62"/>
      <c r="H23" s="62">
        <f>ROUND(PRODUCT(F23*G23),2)</f>
        <v>0</v>
      </c>
    </row>
    <row r="24" spans="1:8" s="50" customFormat="1" ht="20.100000000000001" customHeight="1" x14ac:dyDescent="0.2">
      <c r="A24" s="49"/>
      <c r="B24" s="78" t="s">
        <v>27</v>
      </c>
      <c r="C24" s="78"/>
      <c r="D24" s="78"/>
      <c r="E24" s="78"/>
      <c r="F24" s="78"/>
      <c r="G24" s="78"/>
      <c r="H24" s="24">
        <f>SUM(H8:H23)</f>
        <v>0</v>
      </c>
    </row>
    <row r="25" spans="1:8" s="50" customFormat="1" ht="20.100000000000001" customHeight="1" x14ac:dyDescent="0.2">
      <c r="A25" s="49"/>
      <c r="B25" s="79" t="s">
        <v>29</v>
      </c>
      <c r="C25" s="79"/>
      <c r="D25" s="79"/>
      <c r="E25" s="79"/>
      <c r="F25" s="79"/>
      <c r="G25" s="79"/>
      <c r="H25" s="25">
        <f>ROUND(H24*0.23,2)</f>
        <v>0</v>
      </c>
    </row>
    <row r="26" spans="1:8" s="50" customFormat="1" ht="20.100000000000001" customHeight="1" x14ac:dyDescent="0.2">
      <c r="A26" s="49"/>
      <c r="B26" s="78" t="s">
        <v>28</v>
      </c>
      <c r="C26" s="78"/>
      <c r="D26" s="78"/>
      <c r="E26" s="78"/>
      <c r="F26" s="78"/>
      <c r="G26" s="78"/>
      <c r="H26" s="26">
        <f>ROUND(H24*1.23,2)</f>
        <v>0</v>
      </c>
    </row>
    <row r="27" spans="1:8" s="2" customFormat="1" ht="12.75" customHeight="1" x14ac:dyDescent="0.2">
      <c r="B27" s="20"/>
      <c r="C27" s="18"/>
      <c r="D27" s="45"/>
      <c r="E27" s="18"/>
      <c r="F27" s="18"/>
      <c r="G27" s="1"/>
      <c r="H27" s="1"/>
    </row>
    <row r="28" spans="1:8" s="2" customFormat="1" ht="12.75" customHeight="1" x14ac:dyDescent="0.2">
      <c r="B28" s="18"/>
      <c r="C28" s="22" t="s">
        <v>55</v>
      </c>
      <c r="D28" s="51"/>
      <c r="E28" s="18"/>
      <c r="F28" s="19"/>
      <c r="G28" s="1"/>
      <c r="H28" s="1"/>
    </row>
    <row r="29" spans="1:8" s="2" customFormat="1" ht="12.75" customHeight="1" x14ac:dyDescent="0.2">
      <c r="B29" s="52"/>
      <c r="C29" s="18"/>
      <c r="D29" s="45"/>
      <c r="E29" s="18"/>
      <c r="F29" s="19"/>
      <c r="G29" s="1"/>
      <c r="H29" s="1"/>
    </row>
    <row r="30" spans="1:8" s="2" customFormat="1" ht="12.75" customHeight="1" x14ac:dyDescent="0.2">
      <c r="B30" s="18"/>
      <c r="C30" s="18"/>
      <c r="D30" s="45" t="s">
        <v>18</v>
      </c>
      <c r="E30" s="18"/>
      <c r="F30" s="19" t="s">
        <v>18</v>
      </c>
      <c r="G30" s="1"/>
      <c r="H30" s="1"/>
    </row>
    <row r="31" spans="1:8" s="3" customFormat="1" ht="12.75" customHeight="1" x14ac:dyDescent="0.2">
      <c r="B31" s="53"/>
      <c r="C31" s="18" t="s">
        <v>32</v>
      </c>
      <c r="D31" s="45"/>
      <c r="E31" s="18"/>
      <c r="F31" s="18"/>
      <c r="G31" s="1"/>
      <c r="H31" s="1"/>
    </row>
    <row r="32" spans="1:8" ht="12.75" customHeight="1" x14ac:dyDescent="0.2">
      <c r="B32" s="53"/>
      <c r="C32" s="18"/>
      <c r="D32" s="45"/>
      <c r="E32" s="18"/>
      <c r="F32" s="19"/>
    </row>
    <row r="33" spans="2:8" s="3" customFormat="1" ht="12.75" customHeight="1" x14ac:dyDescent="0.2">
      <c r="B33" s="53"/>
      <c r="C33" s="18"/>
      <c r="D33" s="45" t="s">
        <v>19</v>
      </c>
      <c r="E33" s="18"/>
      <c r="F33" s="19"/>
      <c r="G33" s="1"/>
      <c r="H33" s="1"/>
    </row>
    <row r="34" spans="2:8" s="2" customFormat="1" ht="12.75" customHeight="1" x14ac:dyDescent="0.2">
      <c r="B34" s="20"/>
      <c r="C34" s="20"/>
      <c r="D34" s="21"/>
      <c r="E34" s="18"/>
      <c r="F34" s="18"/>
      <c r="G34" s="1"/>
      <c r="H34" s="1"/>
    </row>
    <row r="35" spans="2:8" ht="12.75" customHeight="1" x14ac:dyDescent="0.2">
      <c r="B35" s="18"/>
      <c r="C35" s="18"/>
      <c r="D35" s="45"/>
      <c r="E35" s="18"/>
      <c r="F35" s="18"/>
    </row>
    <row r="36" spans="2:8" ht="12.75" customHeight="1" x14ac:dyDescent="0.2">
      <c r="B36" s="12"/>
      <c r="C36" s="12"/>
      <c r="D36" s="6"/>
      <c r="E36" s="11"/>
      <c r="F36" s="67"/>
    </row>
    <row r="37" spans="2:8" ht="12.75" customHeight="1" x14ac:dyDescent="0.2">
      <c r="E37" s="11"/>
      <c r="F37" s="67"/>
    </row>
    <row r="38" spans="2:8" ht="12.75" customHeight="1" x14ac:dyDescent="0.2">
      <c r="E38" s="11"/>
      <c r="F38" s="67"/>
    </row>
    <row r="39" spans="2:8" s="2" customFormat="1" ht="12.75" customHeight="1" x14ac:dyDescent="0.2">
      <c r="B39" s="8"/>
      <c r="C39" s="8"/>
      <c r="D39" s="9"/>
      <c r="E39" s="10"/>
      <c r="F39" s="10"/>
      <c r="G39" s="1"/>
      <c r="H39" s="1"/>
    </row>
    <row r="40" spans="2:8" ht="12.75" customHeight="1" x14ac:dyDescent="0.2">
      <c r="B40" s="11"/>
      <c r="C40" s="11"/>
      <c r="D40" s="6"/>
      <c r="E40" s="11"/>
      <c r="F40" s="67"/>
    </row>
    <row r="41" spans="2:8" ht="12.75" customHeight="1" x14ac:dyDescent="0.2">
      <c r="B41" s="12"/>
      <c r="C41" s="11"/>
      <c r="D41" s="6"/>
      <c r="E41" s="11"/>
      <c r="F41" s="67"/>
    </row>
    <row r="42" spans="2:8" s="2" customFormat="1" ht="12.75" customHeight="1" x14ac:dyDescent="0.2">
      <c r="B42" s="8"/>
      <c r="C42" s="8"/>
      <c r="D42" s="9"/>
      <c r="E42" s="10"/>
      <c r="F42" s="13"/>
      <c r="G42" s="1"/>
      <c r="H42" s="1"/>
    </row>
    <row r="43" spans="2:8" ht="12.75" customHeight="1" x14ac:dyDescent="0.2">
      <c r="B43" s="11"/>
      <c r="C43" s="7"/>
      <c r="D43" s="6"/>
      <c r="E43" s="11"/>
      <c r="F43" s="67"/>
    </row>
    <row r="44" spans="2:8" ht="12.75" customHeight="1" x14ac:dyDescent="0.2">
      <c r="B44" s="11"/>
      <c r="C44" s="11"/>
      <c r="D44" s="6"/>
      <c r="E44" s="11"/>
      <c r="F44" s="67"/>
    </row>
    <row r="45" spans="2:8" s="2" customFormat="1" ht="12.75" customHeight="1" x14ac:dyDescent="0.2">
      <c r="B45" s="8"/>
      <c r="C45" s="8"/>
      <c r="D45" s="9"/>
      <c r="E45" s="10"/>
      <c r="F45" s="13"/>
      <c r="G45" s="1"/>
      <c r="H45" s="1"/>
    </row>
    <row r="46" spans="2:8" ht="12.75" customHeight="1" x14ac:dyDescent="0.2">
      <c r="B46" s="11"/>
      <c r="C46" s="7"/>
      <c r="D46" s="6"/>
      <c r="E46" s="11"/>
      <c r="F46" s="67"/>
    </row>
    <row r="47" spans="2:8" ht="12.75" customHeight="1" x14ac:dyDescent="0.2">
      <c r="B47" s="11"/>
      <c r="C47" s="7"/>
      <c r="D47" s="6"/>
      <c r="E47" s="11"/>
      <c r="F47" s="67"/>
    </row>
    <row r="48" spans="2:8" ht="12.75" customHeight="1" x14ac:dyDescent="0.2">
      <c r="B48" s="11"/>
      <c r="C48" s="7"/>
      <c r="D48" s="6"/>
      <c r="E48" s="11"/>
      <c r="F48" s="67"/>
    </row>
    <row r="49" spans="2:8" ht="12.75" customHeight="1" x14ac:dyDescent="0.2">
      <c r="B49" s="11"/>
      <c r="C49" s="7"/>
      <c r="D49" s="6"/>
      <c r="E49" s="11"/>
      <c r="F49" s="67"/>
    </row>
    <row r="50" spans="2:8" ht="12.75" customHeight="1" x14ac:dyDescent="0.2">
      <c r="B50" s="11"/>
      <c r="C50" s="7"/>
      <c r="D50" s="6"/>
      <c r="E50" s="11"/>
      <c r="F50" s="67"/>
    </row>
    <row r="51" spans="2:8" ht="12.75" customHeight="1" x14ac:dyDescent="0.2">
      <c r="B51" s="11"/>
      <c r="C51" s="7"/>
      <c r="D51" s="6"/>
      <c r="E51" s="11"/>
      <c r="F51" s="14"/>
    </row>
    <row r="52" spans="2:8" ht="12.75" customHeight="1" x14ac:dyDescent="0.2">
      <c r="B52" s="12"/>
      <c r="C52" s="7"/>
      <c r="D52" s="6"/>
      <c r="E52" s="11"/>
      <c r="F52" s="14"/>
    </row>
    <row r="53" spans="2:8" ht="12.75" customHeight="1" x14ac:dyDescent="0.2">
      <c r="B53" s="12"/>
      <c r="C53" s="7"/>
      <c r="D53" s="6"/>
      <c r="E53" s="11"/>
      <c r="F53" s="14"/>
    </row>
    <row r="54" spans="2:8" ht="12.75" customHeight="1" x14ac:dyDescent="0.2">
      <c r="B54" s="12"/>
      <c r="C54" s="7"/>
      <c r="D54" s="6"/>
      <c r="E54" s="11"/>
      <c r="F54" s="14"/>
    </row>
    <row r="55" spans="2:8" ht="12.75" customHeight="1" x14ac:dyDescent="0.2">
      <c r="B55" s="12"/>
      <c r="C55" s="7"/>
      <c r="D55" s="6"/>
      <c r="E55" s="11"/>
      <c r="F55" s="14"/>
    </row>
    <row r="56" spans="2:8" ht="12.75" customHeight="1" x14ac:dyDescent="0.2">
      <c r="B56" s="12"/>
      <c r="C56" s="7"/>
      <c r="D56" s="6"/>
      <c r="E56" s="11"/>
      <c r="F56" s="11"/>
    </row>
    <row r="57" spans="2:8" s="2" customFormat="1" ht="12.75" customHeight="1" x14ac:dyDescent="0.2">
      <c r="B57" s="8"/>
      <c r="C57" s="8"/>
      <c r="D57" s="9"/>
      <c r="E57" s="10"/>
      <c r="F57" s="13"/>
      <c r="G57" s="1"/>
      <c r="H57" s="1"/>
    </row>
    <row r="58" spans="2:8" ht="12.75" customHeight="1" x14ac:dyDescent="0.2">
      <c r="B58" s="11"/>
      <c r="C58" s="11"/>
      <c r="D58" s="6"/>
      <c r="E58" s="11"/>
      <c r="F58" s="67"/>
    </row>
    <row r="59" spans="2:8" ht="12.75" customHeight="1" x14ac:dyDescent="0.2">
      <c r="B59" s="12"/>
      <c r="C59" s="11"/>
      <c r="D59" s="6"/>
      <c r="E59" s="11"/>
      <c r="F59" s="67"/>
    </row>
    <row r="60" spans="2:8" ht="12.75" customHeight="1" x14ac:dyDescent="0.2">
      <c r="B60" s="12"/>
      <c r="C60" s="11"/>
      <c r="D60" s="6"/>
      <c r="E60" s="11"/>
      <c r="F60" s="67"/>
    </row>
    <row r="61" spans="2:8" ht="12.75" customHeight="1" x14ac:dyDescent="0.2">
      <c r="B61" s="12"/>
      <c r="C61" s="11"/>
      <c r="D61" s="6"/>
      <c r="E61" s="11"/>
      <c r="F61" s="67"/>
    </row>
    <row r="62" spans="2:8" ht="12.75" customHeight="1" x14ac:dyDescent="0.2">
      <c r="B62" s="12"/>
      <c r="C62" s="11"/>
      <c r="D62" s="6"/>
      <c r="E62" s="11"/>
      <c r="F62" s="67"/>
    </row>
    <row r="63" spans="2:8" ht="12.75" customHeight="1" x14ac:dyDescent="0.2">
      <c r="B63" s="12"/>
      <c r="C63" s="11"/>
      <c r="D63" s="6"/>
      <c r="E63" s="11"/>
      <c r="F63" s="67"/>
    </row>
    <row r="64" spans="2:8" ht="12.75" customHeight="1" x14ac:dyDescent="0.2">
      <c r="B64" s="12"/>
      <c r="C64" s="11"/>
      <c r="D64" s="6"/>
      <c r="E64" s="11"/>
      <c r="F64" s="67"/>
    </row>
    <row r="65" spans="2:8" ht="12.75" customHeight="1" x14ac:dyDescent="0.2">
      <c r="B65" s="12"/>
      <c r="C65" s="12"/>
      <c r="D65" s="6"/>
      <c r="E65" s="11"/>
      <c r="F65" s="67"/>
    </row>
    <row r="66" spans="2:8" ht="12.75" customHeight="1" x14ac:dyDescent="0.2">
      <c r="B66" s="12"/>
      <c r="C66" s="11"/>
      <c r="D66" s="6"/>
      <c r="E66" s="11"/>
      <c r="F66" s="67"/>
    </row>
    <row r="67" spans="2:8" ht="12.75" customHeight="1" x14ac:dyDescent="0.2">
      <c r="B67" s="12"/>
      <c r="C67" s="11"/>
      <c r="D67" s="6"/>
      <c r="E67" s="11"/>
      <c r="F67" s="67"/>
    </row>
    <row r="68" spans="2:8" s="2" customFormat="1" ht="12.75" customHeight="1" x14ac:dyDescent="0.2">
      <c r="B68" s="8"/>
      <c r="C68" s="8"/>
      <c r="D68" s="9"/>
      <c r="E68" s="10"/>
      <c r="F68" s="13"/>
      <c r="G68" s="1"/>
      <c r="H68" s="1"/>
    </row>
    <row r="69" spans="2:8" s="54" customFormat="1" ht="12.75" customHeight="1" x14ac:dyDescent="0.2">
      <c r="B69" s="12"/>
      <c r="C69" s="55"/>
      <c r="D69" s="56"/>
      <c r="E69" s="57"/>
      <c r="F69" s="58"/>
      <c r="G69" s="1"/>
      <c r="H69" s="1"/>
    </row>
    <row r="70" spans="2:8" ht="12.75" customHeight="1" x14ac:dyDescent="0.2">
      <c r="B70" s="3"/>
      <c r="C70" s="3"/>
      <c r="D70" s="3"/>
      <c r="E70" s="11"/>
      <c r="F70" s="67"/>
    </row>
    <row r="71" spans="2:8" ht="12.75" customHeight="1" x14ac:dyDescent="0.2">
      <c r="B71" s="3"/>
      <c r="C71" s="3"/>
      <c r="D71" s="3"/>
      <c r="E71" s="11"/>
      <c r="F71" s="67"/>
    </row>
    <row r="72" spans="2:8" ht="12.75" customHeight="1" x14ac:dyDescent="0.2">
      <c r="F72" s="5"/>
    </row>
    <row r="73" spans="2:8" ht="12.75" customHeight="1" x14ac:dyDescent="0.2">
      <c r="F73" s="5"/>
    </row>
    <row r="74" spans="2:8" ht="12.75" customHeight="1" x14ac:dyDescent="0.2">
      <c r="F74" s="5"/>
    </row>
    <row r="75" spans="2:8" ht="12.75" customHeight="1" x14ac:dyDescent="0.2">
      <c r="F75" s="5"/>
    </row>
    <row r="76" spans="2:8" ht="12.75" customHeight="1" x14ac:dyDescent="0.2">
      <c r="F76" s="5"/>
    </row>
    <row r="77" spans="2:8" ht="12.75" customHeight="1" x14ac:dyDescent="0.2">
      <c r="F77" s="5"/>
    </row>
    <row r="78" spans="2:8" ht="12.75" customHeight="1" x14ac:dyDescent="0.2">
      <c r="F78" s="5"/>
    </row>
    <row r="79" spans="2:8" ht="12.75" customHeight="1" x14ac:dyDescent="0.2">
      <c r="F79" s="5"/>
    </row>
    <row r="80" spans="2:8" ht="12.75" customHeight="1" x14ac:dyDescent="0.2">
      <c r="F80" s="5"/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</sheetData>
  <mergeCells count="5">
    <mergeCell ref="B1:H1"/>
    <mergeCell ref="B2:H2"/>
    <mergeCell ref="B24:G24"/>
    <mergeCell ref="B25:G25"/>
    <mergeCell ref="B26:G2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K.O.</vt:lpstr>
      <vt:lpstr>K.O.!Obszar_wydruku</vt:lpstr>
    </vt:vector>
  </TitlesOfParts>
  <Company>GDDKiA O/ZG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Przedmiar, kosztorys</dc:title>
  <dc:subject>remont ul. Sikorskiego Kostrzyn nO</dc:subject>
  <dc:creator>Biegalski Michał</dc:creator>
  <cp:keywords>31</cp:keywords>
  <cp:lastModifiedBy>Młynarczak Krzysztof</cp:lastModifiedBy>
  <cp:lastPrinted>2020-08-14T08:14:29Z</cp:lastPrinted>
  <dcterms:created xsi:type="dcterms:W3CDTF">2005-10-29T15:01:35Z</dcterms:created>
  <dcterms:modified xsi:type="dcterms:W3CDTF">2020-08-14T08:23:08Z</dcterms:modified>
</cp:coreProperties>
</file>